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p\Desktop\الانترنيت-شلب\تقرير الشلب وزهرة الشمس لسنة 2021\"/>
    </mc:Choice>
  </mc:AlternateContent>
  <bookViews>
    <workbookView xWindow="-108" yWindow="-48" windowWidth="20736" windowHeight="11700" tabRatio="906"/>
  </bookViews>
  <sheets>
    <sheet name="جدول رقم 1" sheetId="17" r:id="rId1"/>
    <sheet name="جدول رقم2 " sheetId="1" r:id="rId2"/>
    <sheet name="رسم جدول 2" sheetId="18" r:id="rId3"/>
    <sheet name="الرسم جدول 2 " sheetId="21" r:id="rId4"/>
    <sheet name="جدول رقم3" sheetId="4" r:id="rId5"/>
    <sheet name="خارطة رقم1" sheetId="13" r:id="rId6"/>
    <sheet name="جدول رقم4" sheetId="5" r:id="rId7"/>
    <sheet name="جدول رقم5" sheetId="24" r:id="rId8"/>
  </sheets>
  <definedNames>
    <definedName name="_xlnm.Print_Area" localSheetId="1">'جدول رقم2 '!$A$1:$G$49</definedName>
    <definedName name="_xlnm.Print_Area" localSheetId="4">'جدول رقم3'!$A$1:$H$40</definedName>
  </definedNames>
  <calcPr calcId="152511"/>
  <fileRecoveryPr autoRecover="0"/>
</workbook>
</file>

<file path=xl/calcChain.xml><?xml version="1.0" encoding="utf-8"?>
<calcChain xmlns="http://schemas.openxmlformats.org/spreadsheetml/2006/main">
  <c r="D9" i="5" l="1"/>
  <c r="F9" i="24" l="1"/>
  <c r="G9" i="24"/>
  <c r="G10" i="24"/>
  <c r="G11" i="24"/>
  <c r="G12" i="24"/>
  <c r="G13" i="24"/>
  <c r="F10" i="24"/>
  <c r="F11" i="24"/>
  <c r="F12" i="24"/>
  <c r="F13" i="24"/>
  <c r="G8" i="24"/>
  <c r="F8" i="24"/>
  <c r="E14" i="24"/>
  <c r="D14" i="24"/>
  <c r="C14" i="24"/>
  <c r="B14" i="24"/>
  <c r="G14" i="24" l="1"/>
  <c r="F14" i="24"/>
  <c r="E15" i="4"/>
  <c r="D15" i="4"/>
  <c r="C15" i="4"/>
  <c r="B15" i="4"/>
  <c r="F9" i="4"/>
  <c r="G9" i="4"/>
  <c r="G10" i="4"/>
  <c r="G11" i="4"/>
  <c r="G12" i="4"/>
  <c r="G13" i="4"/>
  <c r="G14" i="4"/>
  <c r="F10" i="4"/>
  <c r="F11" i="4"/>
  <c r="F12" i="4"/>
  <c r="F13" i="4"/>
  <c r="F14" i="4"/>
  <c r="G8" i="4"/>
  <c r="F8" i="4"/>
  <c r="G15" i="4" l="1"/>
  <c r="F15" i="4"/>
</calcChain>
</file>

<file path=xl/sharedStrings.xml><?xml version="1.0" encoding="utf-8"?>
<sst xmlns="http://schemas.openxmlformats.org/spreadsheetml/2006/main" count="200" uniqueCount="143">
  <si>
    <t>الشلب</t>
  </si>
  <si>
    <t>زهرة الشمس</t>
  </si>
  <si>
    <t>Paddy</t>
  </si>
  <si>
    <t>Average Yield (KG/Donum)</t>
  </si>
  <si>
    <t>Total</t>
  </si>
  <si>
    <t xml:space="preserve">المساحة المزروعة </t>
  </si>
  <si>
    <t>المجموع</t>
  </si>
  <si>
    <t>production (Ton)</t>
  </si>
  <si>
    <t>(دونم)</t>
  </si>
  <si>
    <t>Cultivated area</t>
  </si>
  <si>
    <t>average yield</t>
  </si>
  <si>
    <t>المساحة المحصودة</t>
  </si>
  <si>
    <t>المساحة المتضررة</t>
  </si>
  <si>
    <t>Total area</t>
  </si>
  <si>
    <t>Harvested area</t>
  </si>
  <si>
    <t>Damaged area</t>
  </si>
  <si>
    <t>المحافظة</t>
  </si>
  <si>
    <t>(Donum)</t>
  </si>
  <si>
    <t>بابل</t>
  </si>
  <si>
    <t>النجف</t>
  </si>
  <si>
    <t>القادسية</t>
  </si>
  <si>
    <t xml:space="preserve"> متوسط الغلة </t>
  </si>
  <si>
    <t>Babylon</t>
  </si>
  <si>
    <t>Al-Qadisiya</t>
  </si>
  <si>
    <t>Al-Najaf</t>
  </si>
  <si>
    <t>متوسط الغلة</t>
  </si>
  <si>
    <t>انتاج التبن</t>
  </si>
  <si>
    <t>(طن)</t>
  </si>
  <si>
    <t>(Ton)</t>
  </si>
  <si>
    <t>Hay production</t>
  </si>
  <si>
    <t xml:space="preserve">  Table (2)                                                                                                                                                                        </t>
  </si>
  <si>
    <t xml:space="preserve">  Table (4)                                                                                                                                                                        </t>
  </si>
  <si>
    <t>المحصول      Crop</t>
  </si>
  <si>
    <t>التفاصيل</t>
  </si>
  <si>
    <t>Details</t>
  </si>
  <si>
    <t>Sun Flower</t>
  </si>
  <si>
    <t>Governorate</t>
  </si>
  <si>
    <t xml:space="preserve">المحصول </t>
  </si>
  <si>
    <t>المساحة المزروعة (دونم)</t>
  </si>
  <si>
    <t>Crop</t>
  </si>
  <si>
    <t>Total Area</t>
  </si>
  <si>
    <t>المحصول</t>
  </si>
  <si>
    <t>Cultivated area (Donum)</t>
  </si>
  <si>
    <t>Table (1)</t>
  </si>
  <si>
    <t>متوسط الغلة ( كغم/دونم)</t>
  </si>
  <si>
    <t>Table (3)</t>
  </si>
  <si>
    <t xml:space="preserve"> </t>
  </si>
  <si>
    <t>جدول (1)</t>
  </si>
  <si>
    <t>جدول (2)</t>
  </si>
  <si>
    <t xml:space="preserve"> جدول (3)</t>
  </si>
  <si>
    <t>جدول (4)</t>
  </si>
  <si>
    <t>100 دونم</t>
  </si>
  <si>
    <t>100 طن</t>
  </si>
  <si>
    <t>ميسان</t>
  </si>
  <si>
    <t>Maysan</t>
  </si>
  <si>
    <t>*21</t>
  </si>
  <si>
    <t>*9</t>
  </si>
  <si>
    <t>*439.4</t>
  </si>
  <si>
    <t xml:space="preserve">شكل (2)Figure </t>
  </si>
  <si>
    <t xml:space="preserve">شكل (3)Figure </t>
  </si>
  <si>
    <t xml:space="preserve">شكل (5)Figure </t>
  </si>
  <si>
    <t xml:space="preserve">شكل (7)Figure </t>
  </si>
  <si>
    <t>*11</t>
  </si>
  <si>
    <t>*5</t>
  </si>
  <si>
    <t>*447.5</t>
  </si>
  <si>
    <t xml:space="preserve">شكل (4)Figure </t>
  </si>
  <si>
    <t xml:space="preserve"> جدول (5)</t>
  </si>
  <si>
    <t>Table (5)</t>
  </si>
  <si>
    <t>AL-Anbar</t>
  </si>
  <si>
    <t>Total area (100) Donum</t>
  </si>
  <si>
    <t>Production (100) Ton</t>
  </si>
  <si>
    <t>Average Yield (KG/ Donum)</t>
  </si>
  <si>
    <t>**1</t>
  </si>
  <si>
    <t xml:space="preserve">               شكل (6)Figure </t>
  </si>
  <si>
    <t>**511.1</t>
  </si>
  <si>
    <t>المثنى</t>
  </si>
  <si>
    <t>ذي قار</t>
  </si>
  <si>
    <t>Thi-Qar</t>
  </si>
  <si>
    <t>Al-Muthana</t>
  </si>
  <si>
    <t>Ninevah</t>
  </si>
  <si>
    <t>لإجمالي المساحة</t>
  </si>
  <si>
    <t>للمساحة المحصودة</t>
  </si>
  <si>
    <t>* عدم شمول بعض القرى بسبب الوضع الامني</t>
  </si>
  <si>
    <t xml:space="preserve"> لإجمالي المساحة</t>
  </si>
  <si>
    <t>***8</t>
  </si>
  <si>
    <t>***14</t>
  </si>
  <si>
    <t>***583.3</t>
  </si>
  <si>
    <t>زهرة الشمس*</t>
  </si>
  <si>
    <t xml:space="preserve">نينوى </t>
  </si>
  <si>
    <t>نينوى</t>
  </si>
  <si>
    <t>الانبار</t>
  </si>
  <si>
    <t xml:space="preserve">  100 طن</t>
  </si>
  <si>
    <t>Cultivated area, production and average yield  (Paddy , Sun flower) of private sector for 2021</t>
  </si>
  <si>
    <t>Cultivated area, production and average yield of Paddy for private Sector at governorates level for 2021</t>
  </si>
  <si>
    <t xml:space="preserve">     Average Yield for Paddy Crop at governorates level for 2021</t>
  </si>
  <si>
    <t>Production for Paddy Crop for (2016-2021)</t>
  </si>
  <si>
    <t>Production for Sun Flower Crop for (2016-2021)</t>
  </si>
  <si>
    <t>Cultivated area for Sun Flower Crop for (2016-2021)</t>
  </si>
  <si>
    <t>Average Yield for Paddy Crop for (2016-2021)</t>
  </si>
  <si>
    <t xml:space="preserve">Average Yield for Sun Flower Crop for (2016-2021)               </t>
  </si>
  <si>
    <t>Harvested area, average yield and hay paddy production per donum by private sector for  2021 at Iraq level</t>
  </si>
  <si>
    <t>Cultivated area, production and average yield of Sun Flower(autumn) for private Sector at governorates level for 2021</t>
  </si>
  <si>
    <t>بغداد</t>
  </si>
  <si>
    <t>واسط</t>
  </si>
  <si>
    <t>صلاح الدين</t>
  </si>
  <si>
    <t>Wasit</t>
  </si>
  <si>
    <t>Baghdad</t>
  </si>
  <si>
    <t>Salah-Aldeen</t>
  </si>
  <si>
    <t>شكل (1) Figure</t>
  </si>
  <si>
    <t>Cultivated area for paddy Crop for (2016-2021)</t>
  </si>
  <si>
    <t xml:space="preserve">المساحة  المتضررة </t>
  </si>
  <si>
    <t>Harvested Area</t>
  </si>
  <si>
    <t>Damaged Area</t>
  </si>
  <si>
    <t xml:space="preserve">الانتاج (طن)  </t>
  </si>
  <si>
    <t xml:space="preserve">   السنوات    Year       </t>
  </si>
  <si>
    <t xml:space="preserve">Cultivated area comparing with production and average yield of Paddy and Sun Flower for (2016-2021)  </t>
  </si>
  <si>
    <t>** عدم شمول محافظة نينوى وقضاء الحويجة في محافظة كركوك والاقضية (راوه وعنه) في محافظة الانبار بالإضافة الى عدم شمول كافة القرى في الاقضية المشمولة في محافظتي الانبار وصلاح الدين بسبب الوضع الامني.</t>
  </si>
  <si>
    <t>*** عدم شمول بعض القرى في محافظات (نينوى، الانبار، صلاح الدين) بسبب الوضع الامني</t>
  </si>
  <si>
    <t>-</t>
  </si>
  <si>
    <t>المساحة المزروعة وكمية الانتاج ومتوسط الغلة لمحصولي (الشلب، زهرة الشمس) للقطاع الخاص لسنة 2021</t>
  </si>
  <si>
    <t xml:space="preserve">مقارنة المساحة المزروعة وكمية الانتاج ومتوسط الغلة لمحصولي (الشلب، زهرة الشمس) للسنوات (2016-2021) </t>
  </si>
  <si>
    <t>إجمالي المساحة المزروعة لمحصول الشلب للسنوات (2016-2021)</t>
  </si>
  <si>
    <t xml:space="preserve">  متوسط الغلة لإجمالي المساحة (كغم\ دونم) </t>
  </si>
  <si>
    <t>إجمالي المساحة (100) دونم</t>
  </si>
  <si>
    <t>كمية الإنتاج المتحقق (100) طن</t>
  </si>
  <si>
    <t>إجمالي المساحة المزروعة لمحصول زهرة الشمس للسنوات (2016-2021 )</t>
  </si>
  <si>
    <t>كمية الإنتاج المتحقق لمحصول الشلب للسنوات (2016-2021 )</t>
  </si>
  <si>
    <t xml:space="preserve">كمية الإنتاج المتحقق لمحصول زهرة الشمس للسنوات (2016-2021) </t>
  </si>
  <si>
    <t xml:space="preserve">متوسط الغلة لإجمالي المساحة لمحصول الشلب للسنوات (2016-2021) </t>
  </si>
  <si>
    <t xml:space="preserve">متوسط الغلة لإجمالي المساحة لمحصول زهرة الشمس للسنوات (2016-2021) </t>
  </si>
  <si>
    <t>الإنتاج (طن)</t>
  </si>
  <si>
    <t xml:space="preserve">متوسط غلة الدونم لاجمالي المساحة المزروعة لمحصول الشلب حسب المحافظة لسنة 2021 </t>
  </si>
  <si>
    <t xml:space="preserve"> إجمالي المساحة</t>
  </si>
  <si>
    <t>إجمالي المساحة</t>
  </si>
  <si>
    <t xml:space="preserve">إجمالي المساحة </t>
  </si>
  <si>
    <t xml:space="preserve"> (كغم \ دونم) </t>
  </si>
  <si>
    <t>(KG\Donum)</t>
  </si>
  <si>
    <t xml:space="preserve">المساحة المزروعة وكمية الإنتاج ومتوسط الغلة لمحصول الشلب للقطاع الخاص حسب المحافظة لسنة 2021 </t>
  </si>
  <si>
    <t>(كغم \ الدونم)</t>
  </si>
  <si>
    <t xml:space="preserve">المساحة المحصودة وكمية الإنتاج ومتوسط غلة الدونم الواحد لتبن الشلب للقطاع الخاص في العراق لسنة 2021 </t>
  </si>
  <si>
    <t xml:space="preserve">المساحة المزروعة وكمية الإنتاج ومتوسط الغلة لمحصول زهرة الشمس للعروة الخريفية للقطاع الخاص حسب المحافظة لسنة 2021 </t>
  </si>
  <si>
    <t>*عدا محافظات (نينوى وصلاح الدين والانبار وقضاء الحويجة في محافظة كركوك) .</t>
  </si>
  <si>
    <t xml:space="preserve">الرمز (-) تعني القيمة صفر او مقاربة الى الصفر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</si>
</sst>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charset val="178"/>
      <scheme val="minor"/>
    </font>
    <font>
      <sz val="12"/>
      <color theme="1"/>
      <name val="Arial"/>
      <family val="2"/>
    </font>
    <font>
      <b/>
      <sz val="12"/>
      <color theme="1"/>
      <name val="Arial"/>
      <family val="2"/>
    </font>
    <font>
      <b/>
      <sz val="11"/>
      <color theme="1"/>
      <name val="Arial"/>
      <family val="2"/>
    </font>
    <font>
      <b/>
      <sz val="10"/>
      <color theme="1"/>
      <name val="Arial"/>
      <family val="2"/>
    </font>
    <font>
      <sz val="12"/>
      <color theme="1"/>
      <name val="Calibri"/>
      <family val="2"/>
      <charset val="178"/>
      <scheme val="minor"/>
    </font>
    <font>
      <b/>
      <sz val="9"/>
      <color theme="1"/>
      <name val="Arial"/>
      <family val="2"/>
    </font>
    <font>
      <b/>
      <sz val="11"/>
      <color theme="1"/>
      <name val="Calibri"/>
      <family val="2"/>
      <scheme val="minor"/>
    </font>
    <font>
      <sz val="10"/>
      <color theme="1"/>
      <name val="Arial"/>
      <family val="2"/>
    </font>
    <font>
      <sz val="11"/>
      <color theme="1"/>
      <name val="Arial"/>
      <family val="2"/>
    </font>
    <font>
      <b/>
      <sz val="8"/>
      <color theme="1"/>
      <name val="Arial"/>
      <family val="2"/>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4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xf numFmtId="0" fontId="2" fillId="0" borderId="0" xfId="0" applyFont="1"/>
    <xf numFmtId="0" fontId="5"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center"/>
    </xf>
    <xf numFmtId="0" fontId="3" fillId="0" borderId="0" xfId="0" applyFont="1" applyBorder="1" applyAlignment="1">
      <alignment horizontal="center" vertical="center"/>
    </xf>
    <xf numFmtId="0" fontId="2" fillId="0" borderId="0" xfId="0" applyFont="1" applyBorder="1" applyAlignment="1">
      <alignment vertical="center" wrapText="1"/>
    </xf>
    <xf numFmtId="0" fontId="4"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Alignment="1"/>
    <xf numFmtId="0" fontId="7" fillId="0" borderId="0" xfId="0" applyFont="1" applyAlignment="1">
      <alignment vertical="center"/>
    </xf>
    <xf numFmtId="0" fontId="2" fillId="0" borderId="0" xfId="0" applyFont="1" applyAlignment="1"/>
    <xf numFmtId="164" fontId="0" fillId="0" borderId="0" xfId="0" applyNumberFormat="1"/>
    <xf numFmtId="0" fontId="7"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164" fontId="4" fillId="0" borderId="0" xfId="0" applyNumberFormat="1" applyFont="1" applyBorder="1" applyAlignment="1">
      <alignment horizontal="center" vertical="center"/>
    </xf>
    <xf numFmtId="0" fontId="1" fillId="0" borderId="0" xfId="0" applyFont="1" applyBorder="1" applyAlignment="1">
      <alignment horizontal="center" vertical="center"/>
    </xf>
    <xf numFmtId="0" fontId="0" fillId="0" borderId="0" xfId="0" applyAlignment="1">
      <alignment readingOrder="1"/>
    </xf>
    <xf numFmtId="0" fontId="7" fillId="0" borderId="0" xfId="0" applyFont="1" applyAlignment="1">
      <alignment horizontal="center" vertical="center"/>
    </xf>
    <xf numFmtId="0" fontId="4" fillId="0" borderId="0" xfId="0" applyFont="1" applyAlignment="1">
      <alignment horizontal="center" vertical="center" readingOrder="2"/>
    </xf>
    <xf numFmtId="0" fontId="4" fillId="0" borderId="0" xfId="0" applyFont="1" applyBorder="1" applyAlignment="1">
      <alignment horizontal="right" vertical="center"/>
    </xf>
    <xf numFmtId="0" fontId="6" fillId="0" borderId="0" xfId="0" applyFont="1" applyBorder="1" applyAlignment="1">
      <alignment horizontal="left" vertical="center"/>
    </xf>
    <xf numFmtId="0" fontId="4" fillId="0" borderId="0" xfId="0" applyFont="1" applyBorder="1" applyAlignment="1">
      <alignment horizontal="center" vertical="center"/>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13" xfId="0" applyFont="1" applyBorder="1" applyAlignment="1">
      <alignment horizontal="center" vertical="center" readingOrder="2"/>
    </xf>
    <xf numFmtId="0" fontId="4" fillId="0" borderId="2" xfId="0" applyFont="1" applyBorder="1" applyAlignment="1">
      <alignment horizontal="right" vertical="center"/>
    </xf>
    <xf numFmtId="164" fontId="4" fillId="0" borderId="2" xfId="0" applyNumberFormat="1" applyFont="1" applyBorder="1" applyAlignment="1">
      <alignment horizontal="right" vertical="center"/>
    </xf>
    <xf numFmtId="164" fontId="4" fillId="0" borderId="3" xfId="0" applyNumberFormat="1" applyFont="1" applyBorder="1" applyAlignment="1">
      <alignment vertical="center" wrapText="1"/>
    </xf>
    <xf numFmtId="0" fontId="0" fillId="0" borderId="0" xfId="0" applyAlignment="1"/>
    <xf numFmtId="0" fontId="3" fillId="0" borderId="0" xfId="0" applyFont="1" applyAlignment="1"/>
    <xf numFmtId="0" fontId="0" fillId="0" borderId="0" xfId="0" applyBorder="1"/>
    <xf numFmtId="0" fontId="2" fillId="0" borderId="1" xfId="0" applyFont="1" applyBorder="1" applyAlignment="1">
      <alignment vertical="center"/>
    </xf>
    <xf numFmtId="0" fontId="4" fillId="0" borderId="2" xfId="0" applyFont="1" applyBorder="1" applyAlignment="1">
      <alignment vertical="center" wrapText="1"/>
    </xf>
    <xf numFmtId="164" fontId="4" fillId="0" borderId="2" xfId="0" applyNumberFormat="1" applyFont="1" applyBorder="1" applyAlignment="1">
      <alignment vertical="center" wrapText="1"/>
    </xf>
    <xf numFmtId="0" fontId="3" fillId="0" borderId="11" xfId="0" applyFont="1" applyBorder="1" applyAlignment="1">
      <alignment horizontal="center" vertical="center"/>
    </xf>
    <xf numFmtId="0" fontId="4" fillId="0" borderId="2" xfId="0" applyFont="1" applyBorder="1" applyAlignment="1">
      <alignment vertical="center"/>
    </xf>
    <xf numFmtId="0" fontId="8" fillId="0" borderId="0" xfId="0" applyFont="1" applyAlignment="1"/>
    <xf numFmtId="0" fontId="4" fillId="0" borderId="10" xfId="0" applyFont="1" applyBorder="1" applyAlignment="1">
      <alignment horizontal="right" vertical="center"/>
    </xf>
    <xf numFmtId="164" fontId="4" fillId="0" borderId="8" xfId="0" applyNumberFormat="1" applyFont="1" applyBorder="1" applyAlignment="1">
      <alignment vertical="center" wrapText="1"/>
    </xf>
    <xf numFmtId="0" fontId="9" fillId="0" borderId="0" xfId="0" applyFont="1"/>
    <xf numFmtId="1" fontId="4" fillId="0" borderId="3" xfId="0" applyNumberFormat="1" applyFont="1" applyBorder="1" applyAlignment="1">
      <alignment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xf>
    <xf numFmtId="0" fontId="3" fillId="0" borderId="13" xfId="0" applyFont="1" applyBorder="1" applyAlignment="1">
      <alignment horizontal="center" vertical="center" readingOrder="2"/>
    </xf>
    <xf numFmtId="0" fontId="3" fillId="0" borderId="3" xfId="0" applyFont="1" applyBorder="1" applyAlignment="1">
      <alignment horizontal="center" vertical="center" readingOrder="2"/>
    </xf>
    <xf numFmtId="0" fontId="3" fillId="0" borderId="3" xfId="0" applyFont="1" applyBorder="1" applyAlignment="1">
      <alignment horizontal="center" vertical="center"/>
    </xf>
    <xf numFmtId="0" fontId="3" fillId="0" borderId="11" xfId="0" applyFont="1" applyBorder="1" applyAlignment="1">
      <alignment horizontal="right" vertical="center"/>
    </xf>
    <xf numFmtId="0" fontId="3" fillId="0" borderId="2" xfId="0" applyFont="1" applyBorder="1" applyAlignment="1">
      <alignment horizontal="right" vertical="center" readingOrder="2"/>
    </xf>
    <xf numFmtId="164" fontId="3" fillId="0" borderId="2" xfId="0" applyNumberFormat="1" applyFont="1" applyBorder="1" applyAlignment="1">
      <alignment horizontal="right" vertical="center" readingOrder="2"/>
    </xf>
    <xf numFmtId="0" fontId="3" fillId="0" borderId="9" xfId="0" applyFont="1" applyBorder="1" applyAlignment="1">
      <alignment horizontal="left" vertical="center"/>
    </xf>
    <xf numFmtId="0" fontId="3" fillId="0" borderId="1" xfId="0" applyFont="1" applyBorder="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Fill="1" applyAlignment="1">
      <alignment horizontal="center" vertical="center" wrapText="1"/>
    </xf>
    <xf numFmtId="0" fontId="4" fillId="0" borderId="2"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horizontal="left" vertical="center"/>
    </xf>
    <xf numFmtId="0" fontId="2" fillId="0" borderId="0" xfId="0" applyFont="1" applyBorder="1" applyAlignment="1">
      <alignment vertical="center"/>
    </xf>
    <xf numFmtId="0" fontId="4" fillId="0" borderId="9" xfId="0" applyFont="1" applyBorder="1" applyAlignment="1">
      <alignment horizontal="center" vertical="center"/>
    </xf>
    <xf numFmtId="0" fontId="4" fillId="0" borderId="3" xfId="0" applyFont="1" applyBorder="1" applyAlignment="1">
      <alignment horizontal="right" vertical="center"/>
    </xf>
    <xf numFmtId="0" fontId="4" fillId="0" borderId="3" xfId="0" applyFont="1" applyBorder="1" applyAlignment="1">
      <alignment horizontal="left" vertical="center" wrapText="1"/>
    </xf>
    <xf numFmtId="1" fontId="3" fillId="0" borderId="2" xfId="0" applyNumberFormat="1" applyFont="1" applyBorder="1" applyAlignment="1">
      <alignment horizontal="right" vertical="center" readingOrder="2"/>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Fill="1" applyBorder="1" applyAlignment="1">
      <alignment vertical="center" readingOrder="2"/>
    </xf>
    <xf numFmtId="0" fontId="10" fillId="0" borderId="0" xfId="0" applyFont="1" applyAlignment="1">
      <alignment horizontal="center" vertical="center"/>
    </xf>
    <xf numFmtId="0" fontId="10" fillId="0" borderId="0" xfId="0" applyFont="1" applyFill="1" applyBorder="1" applyAlignment="1">
      <alignment vertical="center" readingOrder="2"/>
    </xf>
    <xf numFmtId="0" fontId="10" fillId="0" borderId="0" xfId="0" applyFont="1" applyFill="1" applyBorder="1" applyAlignment="1">
      <alignment vertical="center" wrapText="1" readingOrder="2"/>
    </xf>
    <xf numFmtId="0" fontId="1" fillId="0" borderId="0" xfId="0" applyFont="1" applyAlignment="1">
      <alignment vertical="center"/>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readingOrder="2"/>
    </xf>
    <xf numFmtId="0" fontId="3" fillId="0" borderId="7" xfId="0" applyFont="1" applyBorder="1" applyAlignment="1">
      <alignment horizontal="center" vertical="center" wrapText="1"/>
    </xf>
    <xf numFmtId="0" fontId="3" fillId="0" borderId="7" xfId="0" applyFont="1" applyBorder="1" applyAlignment="1">
      <alignment horizontal="right" vertical="center"/>
    </xf>
    <xf numFmtId="0" fontId="3" fillId="0" borderId="9" xfId="0" applyNumberFormat="1" applyFont="1" applyBorder="1" applyAlignment="1">
      <alignment vertical="center"/>
    </xf>
    <xf numFmtId="0" fontId="3" fillId="0" borderId="8" xfId="0" applyNumberFormat="1" applyFont="1" applyBorder="1" applyAlignment="1">
      <alignment vertical="center"/>
    </xf>
    <xf numFmtId="0" fontId="3" fillId="0" borderId="8" xfId="0" applyNumberFormat="1" applyFont="1" applyBorder="1" applyAlignment="1">
      <alignment horizontal="left" vertical="center"/>
    </xf>
    <xf numFmtId="0" fontId="3" fillId="0" borderId="3" xfId="0" applyFont="1" applyBorder="1" applyAlignment="1">
      <alignment vertical="center" wrapText="1"/>
    </xf>
    <xf numFmtId="0" fontId="3" fillId="0" borderId="3" xfId="0" applyFont="1" applyBorder="1" applyAlignment="1">
      <alignment horizontal="right" vertical="center" wrapText="1"/>
    </xf>
    <xf numFmtId="1" fontId="3" fillId="0" borderId="3" xfId="0" applyNumberFormat="1" applyFont="1" applyBorder="1" applyAlignment="1">
      <alignment vertical="center" wrapText="1"/>
    </xf>
    <xf numFmtId="164" fontId="3" fillId="0" borderId="3" xfId="0" applyNumberFormat="1" applyFont="1" applyBorder="1" applyAlignment="1">
      <alignment vertical="center" wrapText="1"/>
    </xf>
    <xf numFmtId="164" fontId="3" fillId="0" borderId="3" xfId="0" applyNumberFormat="1" applyFont="1" applyBorder="1" applyAlignment="1">
      <alignment horizontal="left" vertical="center" wrapText="1"/>
    </xf>
    <xf numFmtId="0" fontId="3" fillId="0" borderId="3" xfId="0" applyFont="1" applyBorder="1" applyAlignment="1">
      <alignment horizontal="left" wrapText="1"/>
    </xf>
    <xf numFmtId="1" fontId="3" fillId="0" borderId="3" xfId="0" applyNumberFormat="1" applyFont="1" applyBorder="1" applyAlignment="1">
      <alignment wrapText="1"/>
    </xf>
    <xf numFmtId="164" fontId="3" fillId="0" borderId="3" xfId="0" applyNumberFormat="1" applyFont="1" applyBorder="1" applyAlignment="1">
      <alignment wrapText="1"/>
    </xf>
    <xf numFmtId="164" fontId="3" fillId="0" borderId="8" xfId="0" applyNumberFormat="1"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4" fillId="0" borderId="0" xfId="0" applyFont="1" applyFill="1" applyBorder="1" applyAlignment="1">
      <alignment horizontal="right" vertical="center" readingOrder="2"/>
    </xf>
    <xf numFmtId="0" fontId="2"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14" xfId="0" applyFont="1" applyFill="1" applyBorder="1" applyAlignment="1">
      <alignment horizontal="right" vertical="center" readingOrder="2"/>
    </xf>
    <xf numFmtId="0" fontId="3" fillId="0" borderId="0" xfId="0" applyFont="1" applyAlignment="1">
      <alignment horizontal="center" vertical="center"/>
    </xf>
    <xf numFmtId="0" fontId="10" fillId="0" borderId="0" xfId="0" applyFont="1" applyFill="1" applyBorder="1" applyAlignment="1">
      <alignment horizontal="right" vertical="center" wrapText="1" readingOrder="2"/>
    </xf>
    <xf numFmtId="0" fontId="10" fillId="0" borderId="0" xfId="0" applyFont="1" applyFill="1" applyBorder="1" applyAlignment="1">
      <alignment horizontal="right" vertical="center" readingOrder="2"/>
    </xf>
    <xf numFmtId="0" fontId="0" fillId="0" borderId="0" xfId="0" applyAlignment="1">
      <alignment horizontal="center" readingOrder="2"/>
    </xf>
    <xf numFmtId="0" fontId="4" fillId="0" borderId="0" xfId="0" applyFont="1" applyAlignment="1">
      <alignment horizontal="center"/>
    </xf>
    <xf numFmtId="0" fontId="3" fillId="0" borderId="0" xfId="0" applyFont="1" applyAlignment="1">
      <alignment horizontal="center"/>
    </xf>
    <xf numFmtId="0" fontId="7" fillId="0" borderId="0" xfId="0" applyFont="1" applyAlignment="1">
      <alignment horizontal="center"/>
    </xf>
    <xf numFmtId="0" fontId="4" fillId="0" borderId="0" xfId="0" applyFont="1" applyAlignment="1">
      <alignment horizontal="center" vertical="center"/>
    </xf>
    <xf numFmtId="0" fontId="7" fillId="0" borderId="0" xfId="0" applyFont="1" applyAlignment="1">
      <alignment horizontal="center" vertical="center"/>
    </xf>
    <xf numFmtId="0" fontId="3" fillId="0" borderId="14" xfId="0" applyFont="1" applyBorder="1" applyAlignment="1">
      <alignment horizontal="center" vertical="center"/>
    </xf>
    <xf numFmtId="0" fontId="2" fillId="0" borderId="1" xfId="0" applyFont="1" applyBorder="1" applyAlignment="1">
      <alignment horizontal="right" vertical="center"/>
    </xf>
    <xf numFmtId="0" fontId="4" fillId="0" borderId="14" xfId="0" applyFont="1" applyBorder="1" applyAlignment="1">
      <alignment horizontal="right" vertical="center" readingOrder="2"/>
    </xf>
    <xf numFmtId="0" fontId="2" fillId="0" borderId="0" xfId="0" applyFont="1" applyFill="1" applyAlignment="1">
      <alignment horizontal="center" vertical="center" wrapText="1"/>
    </xf>
    <xf numFmtId="0" fontId="4" fillId="0" borderId="14" xfId="0" applyFont="1" applyFill="1" applyBorder="1" applyAlignment="1">
      <alignment horizontal="right" vertical="center" readingOrder="2"/>
    </xf>
    <xf numFmtId="0" fontId="2" fillId="0" borderId="0" xfId="0" applyFont="1" applyBorder="1" applyAlignment="1">
      <alignment horizontal="center" vertical="center" wrapText="1"/>
    </xf>
    <xf numFmtId="0" fontId="3" fillId="0" borderId="6"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'جدول رقم2 '!$B$7:$B$12</c:f>
              <c:strCache>
                <c:ptCount val="6"/>
                <c:pt idx="0">
                  <c:v>إجمالي المساحة (100) دونم</c:v>
                </c:pt>
              </c:strCache>
            </c:strRef>
          </c:tx>
          <c:dLbls>
            <c:dLbl>
              <c:idx val="4"/>
              <c:layout>
                <c:manualLayout>
                  <c:x val="0"/>
                  <c:y val="-2.6720101258664045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'جدول رقم2 '!$C$7:$C$12</c:f>
              <c:numCache>
                <c:formatCode>General</c:formatCode>
                <c:ptCount val="6"/>
                <c:pt idx="0">
                  <c:v>2016</c:v>
                </c:pt>
                <c:pt idx="1">
                  <c:v>2017</c:v>
                </c:pt>
                <c:pt idx="2">
                  <c:v>2018</c:v>
                </c:pt>
                <c:pt idx="3">
                  <c:v>2019</c:v>
                </c:pt>
                <c:pt idx="4">
                  <c:v>2020</c:v>
                </c:pt>
                <c:pt idx="5">
                  <c:v>2021</c:v>
                </c:pt>
              </c:numCache>
            </c:numRef>
          </c:cat>
          <c:val>
            <c:numRef>
              <c:f>'جدول رقم2 '!$D$7:$D$12</c:f>
              <c:numCache>
                <c:formatCode>General</c:formatCode>
                <c:ptCount val="6"/>
                <c:pt idx="0">
                  <c:v>1542</c:v>
                </c:pt>
                <c:pt idx="1">
                  <c:v>2221</c:v>
                </c:pt>
                <c:pt idx="2">
                  <c:v>217</c:v>
                </c:pt>
                <c:pt idx="3">
                  <c:v>5114</c:v>
                </c:pt>
                <c:pt idx="4">
                  <c:v>4069</c:v>
                </c:pt>
                <c:pt idx="5">
                  <c:v>3849</c:v>
                </c:pt>
              </c:numCache>
            </c:numRef>
          </c:val>
          <c:smooth val="0"/>
        </c:ser>
        <c:dLbls>
          <c:showLegendKey val="0"/>
          <c:showVal val="0"/>
          <c:showCatName val="0"/>
          <c:showSerName val="0"/>
          <c:showPercent val="0"/>
          <c:showBubbleSize val="0"/>
        </c:dLbls>
        <c:marker val="1"/>
        <c:smooth val="0"/>
        <c:axId val="190189616"/>
        <c:axId val="190179032"/>
      </c:lineChart>
      <c:catAx>
        <c:axId val="190189616"/>
        <c:scaling>
          <c:orientation val="minMax"/>
        </c:scaling>
        <c:delete val="0"/>
        <c:axPos val="b"/>
        <c:numFmt formatCode="General" sourceLinked="1"/>
        <c:majorTickMark val="out"/>
        <c:minorTickMark val="none"/>
        <c:tickLblPos val="nextTo"/>
        <c:crossAx val="190179032"/>
        <c:crosses val="autoZero"/>
        <c:auto val="1"/>
        <c:lblAlgn val="ctr"/>
        <c:lblOffset val="100"/>
        <c:noMultiLvlLbl val="0"/>
      </c:catAx>
      <c:valAx>
        <c:axId val="190179032"/>
        <c:scaling>
          <c:orientation val="minMax"/>
        </c:scaling>
        <c:delete val="0"/>
        <c:axPos val="l"/>
        <c:majorGridlines/>
        <c:numFmt formatCode="General" sourceLinked="1"/>
        <c:majorTickMark val="out"/>
        <c:minorTickMark val="none"/>
        <c:tickLblPos val="nextTo"/>
        <c:crossAx val="190189616"/>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7.8474458223688565E-2"/>
          <c:y val="3.5376925710373222E-2"/>
          <c:w val="0.89743116365866826"/>
          <c:h val="0.84838160447335453"/>
        </c:manualLayout>
      </c:layout>
      <c:lineChart>
        <c:grouping val="standard"/>
        <c:varyColors val="0"/>
        <c:ser>
          <c:idx val="0"/>
          <c:order val="0"/>
          <c:tx>
            <c:strRef>
              <c:f>'جدول رقم2 '!$D$5</c:f>
              <c:strCache>
                <c:ptCount val="1"/>
                <c:pt idx="0">
                  <c:v>الشلب</c:v>
                </c:pt>
              </c:strCache>
            </c:strRef>
          </c:tx>
          <c:dLbls>
            <c:dLbl>
              <c:idx val="4"/>
              <c:layout>
                <c:manualLayout>
                  <c:x val="-2.4193549923389379E-3"/>
                  <c:y val="-2.8985507246376812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'جدول رقم2 '!$C$13:$C$18</c:f>
              <c:numCache>
                <c:formatCode>General</c:formatCode>
                <c:ptCount val="6"/>
                <c:pt idx="0">
                  <c:v>2016</c:v>
                </c:pt>
                <c:pt idx="1">
                  <c:v>2017</c:v>
                </c:pt>
                <c:pt idx="2">
                  <c:v>2018</c:v>
                </c:pt>
                <c:pt idx="3">
                  <c:v>2019</c:v>
                </c:pt>
                <c:pt idx="4">
                  <c:v>2020</c:v>
                </c:pt>
                <c:pt idx="5">
                  <c:v>2021</c:v>
                </c:pt>
              </c:numCache>
            </c:numRef>
          </c:cat>
          <c:val>
            <c:numRef>
              <c:f>'جدول رقم2 '!$D$13:$D$18</c:f>
              <c:numCache>
                <c:formatCode>General</c:formatCode>
                <c:ptCount val="6"/>
                <c:pt idx="0">
                  <c:v>1813</c:v>
                </c:pt>
                <c:pt idx="1">
                  <c:v>2659</c:v>
                </c:pt>
                <c:pt idx="2">
                  <c:v>182</c:v>
                </c:pt>
                <c:pt idx="3">
                  <c:v>5747</c:v>
                </c:pt>
                <c:pt idx="4">
                  <c:v>4642</c:v>
                </c:pt>
                <c:pt idx="5">
                  <c:v>4225</c:v>
                </c:pt>
              </c:numCache>
            </c:numRef>
          </c:val>
          <c:smooth val="0"/>
        </c:ser>
        <c:dLbls>
          <c:showLegendKey val="0"/>
          <c:showVal val="1"/>
          <c:showCatName val="0"/>
          <c:showSerName val="0"/>
          <c:showPercent val="0"/>
          <c:showBubbleSize val="0"/>
        </c:dLbls>
        <c:marker val="1"/>
        <c:smooth val="0"/>
        <c:axId val="190184520"/>
        <c:axId val="190180992"/>
      </c:lineChart>
      <c:catAx>
        <c:axId val="190184520"/>
        <c:scaling>
          <c:orientation val="minMax"/>
        </c:scaling>
        <c:delete val="0"/>
        <c:axPos val="b"/>
        <c:numFmt formatCode="General" sourceLinked="1"/>
        <c:majorTickMark val="none"/>
        <c:minorTickMark val="none"/>
        <c:tickLblPos val="nextTo"/>
        <c:crossAx val="190180992"/>
        <c:crosses val="autoZero"/>
        <c:auto val="1"/>
        <c:lblAlgn val="ctr"/>
        <c:lblOffset val="100"/>
        <c:noMultiLvlLbl val="0"/>
      </c:catAx>
      <c:valAx>
        <c:axId val="190180992"/>
        <c:scaling>
          <c:orientation val="minMax"/>
        </c:scaling>
        <c:delete val="0"/>
        <c:axPos val="l"/>
        <c:majorGridlines/>
        <c:numFmt formatCode="General" sourceLinked="1"/>
        <c:majorTickMark val="none"/>
        <c:minorTickMark val="none"/>
        <c:tickLblPos val="nextTo"/>
        <c:crossAx val="190184520"/>
        <c:crosses val="autoZero"/>
        <c:crossBetween val="between"/>
      </c:valAx>
    </c:plotArea>
    <c:plotVisOnly val="1"/>
    <c:dispBlanksAs val="gap"/>
    <c:showDLblsOverMax val="0"/>
  </c:chart>
  <c:printSettings>
    <c:headerFooter/>
    <c:pageMargins b="0.75000000000000211" l="0.70000000000000062" r="0.70000000000000062" t="0.75000000000000211"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960629921259935E-2"/>
          <c:y val="6.6993959848250947E-2"/>
          <c:w val="0.88948381452318548"/>
          <c:h val="0.82440751860487405"/>
        </c:manualLayout>
      </c:layout>
      <c:lineChart>
        <c:grouping val="standard"/>
        <c:varyColors val="0"/>
        <c:ser>
          <c:idx val="0"/>
          <c:order val="0"/>
          <c:tx>
            <c:strRef>
              <c:f>'جدول رقم2 '!$E$5</c:f>
              <c:strCache>
                <c:ptCount val="1"/>
                <c:pt idx="0">
                  <c:v>زهرة الشمس</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'جدول رقم2 '!$C$7:$C$12</c:f>
              <c:numCache>
                <c:formatCode>General</c:formatCode>
                <c:ptCount val="6"/>
                <c:pt idx="0">
                  <c:v>2016</c:v>
                </c:pt>
                <c:pt idx="1">
                  <c:v>2017</c:v>
                </c:pt>
                <c:pt idx="2">
                  <c:v>2018</c:v>
                </c:pt>
                <c:pt idx="3">
                  <c:v>2019</c:v>
                </c:pt>
                <c:pt idx="4">
                  <c:v>2020</c:v>
                </c:pt>
                <c:pt idx="5">
                  <c:v>2021</c:v>
                </c:pt>
              </c:numCache>
            </c:numRef>
          </c:cat>
          <c:val>
            <c:numRef>
              <c:f>'جدول رقم2 '!$I$7:$I$12</c:f>
              <c:numCache>
                <c:formatCode>General</c:formatCode>
                <c:ptCount val="6"/>
                <c:pt idx="0">
                  <c:v>21</c:v>
                </c:pt>
                <c:pt idx="1">
                  <c:v>11</c:v>
                </c:pt>
                <c:pt idx="2">
                  <c:v>1</c:v>
                </c:pt>
                <c:pt idx="3">
                  <c:v>14</c:v>
                </c:pt>
                <c:pt idx="4">
                  <c:v>30</c:v>
                </c:pt>
                <c:pt idx="5">
                  <c:v>24</c:v>
                </c:pt>
              </c:numCache>
            </c:numRef>
          </c:val>
          <c:smooth val="0"/>
        </c:ser>
        <c:dLbls>
          <c:showLegendKey val="0"/>
          <c:showVal val="0"/>
          <c:showCatName val="0"/>
          <c:showSerName val="0"/>
          <c:showPercent val="0"/>
          <c:showBubbleSize val="0"/>
        </c:dLbls>
        <c:marker val="1"/>
        <c:smooth val="0"/>
        <c:axId val="190181384"/>
        <c:axId val="190183344"/>
      </c:lineChart>
      <c:catAx>
        <c:axId val="190181384"/>
        <c:scaling>
          <c:orientation val="minMax"/>
        </c:scaling>
        <c:delete val="0"/>
        <c:axPos val="b"/>
        <c:numFmt formatCode="General" sourceLinked="1"/>
        <c:majorTickMark val="out"/>
        <c:minorTickMark val="none"/>
        <c:tickLblPos val="nextTo"/>
        <c:txPr>
          <a:bodyPr/>
          <a:lstStyle/>
          <a:p>
            <a:pPr>
              <a:defRPr b="1">
                <a:latin typeface="Arial" pitchFamily="34" charset="0"/>
                <a:cs typeface="Arial" pitchFamily="34" charset="0"/>
              </a:defRPr>
            </a:pPr>
            <a:endParaRPr lang="en-US"/>
          </a:p>
        </c:txPr>
        <c:crossAx val="190183344"/>
        <c:crosses val="autoZero"/>
        <c:auto val="1"/>
        <c:lblAlgn val="ctr"/>
        <c:lblOffset val="100"/>
        <c:noMultiLvlLbl val="0"/>
      </c:catAx>
      <c:valAx>
        <c:axId val="190183344"/>
        <c:scaling>
          <c:orientation val="minMax"/>
        </c:scaling>
        <c:delete val="0"/>
        <c:axPos val="l"/>
        <c:majorGridlines/>
        <c:numFmt formatCode="General" sourceLinked="1"/>
        <c:majorTickMark val="out"/>
        <c:minorTickMark val="none"/>
        <c:tickLblPos val="nextTo"/>
        <c:txPr>
          <a:bodyPr/>
          <a:lstStyle/>
          <a:p>
            <a:pPr>
              <a:defRPr b="1">
                <a:latin typeface="Arial" pitchFamily="34" charset="0"/>
                <a:cs typeface="Arial" pitchFamily="34" charset="0"/>
              </a:defRPr>
            </a:pPr>
            <a:endParaRPr lang="en-US"/>
          </a:p>
        </c:txPr>
        <c:crossAx val="190181384"/>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098223918843474E-2"/>
          <c:y val="3.2692065144535272E-2"/>
          <c:w val="0.93890177608115732"/>
          <c:h val="0.85988837740602164"/>
        </c:manualLayout>
      </c:layout>
      <c:lineChart>
        <c:grouping val="stacked"/>
        <c:varyColors val="0"/>
        <c:ser>
          <c:idx val="0"/>
          <c:order val="0"/>
          <c:tx>
            <c:strRef>
              <c:f>'جدول رقم2 '!$E$5</c:f>
              <c:strCache>
                <c:ptCount val="1"/>
                <c:pt idx="0">
                  <c:v>زهرة الشمس</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'جدول رقم2 '!$C$13:$C$18</c:f>
              <c:numCache>
                <c:formatCode>General</c:formatCode>
                <c:ptCount val="6"/>
                <c:pt idx="0">
                  <c:v>2016</c:v>
                </c:pt>
                <c:pt idx="1">
                  <c:v>2017</c:v>
                </c:pt>
                <c:pt idx="2">
                  <c:v>2018</c:v>
                </c:pt>
                <c:pt idx="3">
                  <c:v>2019</c:v>
                </c:pt>
                <c:pt idx="4">
                  <c:v>2020</c:v>
                </c:pt>
                <c:pt idx="5">
                  <c:v>2021</c:v>
                </c:pt>
              </c:numCache>
            </c:numRef>
          </c:cat>
          <c:val>
            <c:numRef>
              <c:f>'جدول رقم2 '!$H$13:$H$18</c:f>
              <c:numCache>
                <c:formatCode>General</c:formatCode>
                <c:ptCount val="6"/>
                <c:pt idx="0">
                  <c:v>9</c:v>
                </c:pt>
                <c:pt idx="1">
                  <c:v>5</c:v>
                </c:pt>
                <c:pt idx="2">
                  <c:v>1</c:v>
                </c:pt>
                <c:pt idx="3">
                  <c:v>8</c:v>
                </c:pt>
                <c:pt idx="4">
                  <c:v>19</c:v>
                </c:pt>
                <c:pt idx="5">
                  <c:v>12</c:v>
                </c:pt>
              </c:numCache>
            </c:numRef>
          </c:val>
          <c:smooth val="0"/>
        </c:ser>
        <c:dLbls>
          <c:showLegendKey val="0"/>
          <c:showVal val="0"/>
          <c:showCatName val="0"/>
          <c:showSerName val="0"/>
          <c:showPercent val="0"/>
          <c:showBubbleSize val="0"/>
        </c:dLbls>
        <c:marker val="1"/>
        <c:smooth val="0"/>
        <c:axId val="190188832"/>
        <c:axId val="190186088"/>
      </c:lineChart>
      <c:catAx>
        <c:axId val="190188832"/>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Arial" pitchFamily="34" charset="0"/>
                <a:ea typeface="+mn-ea"/>
                <a:cs typeface="Arial" pitchFamily="34" charset="0"/>
              </a:defRPr>
            </a:pPr>
            <a:endParaRPr lang="en-US"/>
          </a:p>
        </c:txPr>
        <c:crossAx val="190186088"/>
        <c:crosses val="autoZero"/>
        <c:auto val="1"/>
        <c:lblAlgn val="ctr"/>
        <c:lblOffset val="100"/>
        <c:noMultiLvlLbl val="0"/>
      </c:catAx>
      <c:valAx>
        <c:axId val="190186088"/>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Arial" pitchFamily="34" charset="0"/>
                <a:ea typeface="+mn-ea"/>
                <a:cs typeface="Arial" pitchFamily="34" charset="0"/>
              </a:defRPr>
            </a:pPr>
            <a:endParaRPr lang="en-US"/>
          </a:p>
        </c:txPr>
        <c:crossAx val="19018883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latin typeface="Arial" pitchFamily="34" charset="0"/>
          <a:cs typeface="Arial"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960629921259935E-2"/>
          <c:y val="6.6993959848250947E-2"/>
          <c:w val="0.88948381452318548"/>
          <c:h val="0.82440751860487405"/>
        </c:manualLayout>
      </c:layout>
      <c:lineChart>
        <c:grouping val="standard"/>
        <c:varyColors val="0"/>
        <c:ser>
          <c:idx val="0"/>
          <c:order val="0"/>
          <c:tx>
            <c:strRef>
              <c:f>'جدول رقم2 '!$E$5</c:f>
              <c:strCache>
                <c:ptCount val="1"/>
                <c:pt idx="0">
                  <c:v>زهرة الشمس</c:v>
                </c:pt>
              </c:strCache>
            </c:strRef>
          </c:tx>
          <c:marker>
            <c:symbol val="none"/>
          </c:marker>
          <c:dLbls>
            <c:dLbl>
              <c:idx val="4"/>
              <c:layout>
                <c:manualLayout>
                  <c:x val="0"/>
                  <c:y val="-3.943665470702439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CCF-45F8-86C7-20CF022CDD3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'جدول رقم2 '!$C$7:$C$10</c:f>
              <c:numCache>
                <c:formatCode>General</c:formatCode>
                <c:ptCount val="4"/>
                <c:pt idx="0">
                  <c:v>2016</c:v>
                </c:pt>
                <c:pt idx="1">
                  <c:v>2017</c:v>
                </c:pt>
                <c:pt idx="2">
                  <c:v>2018</c:v>
                </c:pt>
                <c:pt idx="3">
                  <c:v>2019</c:v>
                </c:pt>
              </c:numCache>
            </c:numRef>
          </c:cat>
          <c:val>
            <c:numRef>
              <c:f>'جدول رقم2 '!#REF!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5CCF-45F8-86C7-20CF022CDD3F}"/>
            </c:ext>
          </c:extLst>
        </c:ser>
        <c:dLbls>
          <c:showLegendKey val="0"/>
          <c:showVal val="0"/>
          <c:showCatName val="0"/>
          <c:showSerName val="0"/>
          <c:showPercent val="0"/>
          <c:showBubbleSize val="0"/>
        </c:dLbls>
        <c:smooth val="0"/>
        <c:axId val="190188048"/>
        <c:axId val="190179424"/>
      </c:lineChart>
      <c:catAx>
        <c:axId val="190188048"/>
        <c:scaling>
          <c:orientation val="minMax"/>
        </c:scaling>
        <c:delete val="0"/>
        <c:axPos val="b"/>
        <c:numFmt formatCode="General" sourceLinked="1"/>
        <c:majorTickMark val="out"/>
        <c:minorTickMark val="none"/>
        <c:tickLblPos val="nextTo"/>
        <c:txPr>
          <a:bodyPr/>
          <a:lstStyle/>
          <a:p>
            <a:pPr>
              <a:defRPr b="0">
                <a:latin typeface="Arial" pitchFamily="34" charset="0"/>
                <a:cs typeface="Arial" pitchFamily="34" charset="0"/>
              </a:defRPr>
            </a:pPr>
            <a:endParaRPr lang="en-US"/>
          </a:p>
        </c:txPr>
        <c:crossAx val="190179424"/>
        <c:crosses val="autoZero"/>
        <c:auto val="1"/>
        <c:lblAlgn val="ctr"/>
        <c:lblOffset val="100"/>
        <c:noMultiLvlLbl val="0"/>
      </c:catAx>
      <c:valAx>
        <c:axId val="190179424"/>
        <c:scaling>
          <c:orientation val="minMax"/>
        </c:scaling>
        <c:delete val="0"/>
        <c:axPos val="l"/>
        <c:majorGridlines/>
        <c:numFmt formatCode="General" sourceLinked="1"/>
        <c:majorTickMark val="out"/>
        <c:minorTickMark val="none"/>
        <c:tickLblPos val="nextTo"/>
        <c:txPr>
          <a:bodyPr/>
          <a:lstStyle/>
          <a:p>
            <a:pPr>
              <a:defRPr b="0">
                <a:latin typeface="Arial" pitchFamily="34" charset="0"/>
                <a:cs typeface="Arial" pitchFamily="34" charset="0"/>
              </a:defRPr>
            </a:pPr>
            <a:endParaRPr lang="en-US"/>
          </a:p>
        </c:txPr>
        <c:crossAx val="19018804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758816832505502E-2"/>
          <c:y val="0.1520926571069445"/>
          <c:w val="0.91148720859300425"/>
          <c:h val="0.73701282603306328"/>
        </c:manualLayout>
      </c:layout>
      <c:lineChart>
        <c:grouping val="standard"/>
        <c:varyColors val="0"/>
        <c:ser>
          <c:idx val="0"/>
          <c:order val="0"/>
          <c:tx>
            <c:strRef>
              <c:f>'جدول رقم2 '!$D$5</c:f>
              <c:strCache>
                <c:ptCount val="1"/>
                <c:pt idx="0">
                  <c:v>الشلب</c:v>
                </c:pt>
              </c:strCache>
            </c:strRef>
          </c:tx>
          <c:dLbls>
            <c:dLbl>
              <c:idx val="0"/>
              <c:layout>
                <c:manualLayout>
                  <c:x val="0"/>
                  <c:y val="3.1572012777964224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5493950305666441E-3"/>
                  <c:y val="-3.6834014907624932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0"/>
                  <c:y val="-1.5786006388982112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'جدول رقم2 '!$C$19:$C$24</c:f>
              <c:numCache>
                <c:formatCode>General</c:formatCode>
                <c:ptCount val="6"/>
                <c:pt idx="0">
                  <c:v>2016</c:v>
                </c:pt>
                <c:pt idx="1">
                  <c:v>2017</c:v>
                </c:pt>
                <c:pt idx="2">
                  <c:v>2018</c:v>
                </c:pt>
                <c:pt idx="3">
                  <c:v>2019</c:v>
                </c:pt>
                <c:pt idx="4">
                  <c:v>2020</c:v>
                </c:pt>
                <c:pt idx="5">
                  <c:v>2021</c:v>
                </c:pt>
              </c:numCache>
            </c:numRef>
          </c:cat>
          <c:val>
            <c:numRef>
              <c:f>'جدول رقم2 '!$D$19:$D$24</c:f>
              <c:numCache>
                <c:formatCode>0.0</c:formatCode>
                <c:ptCount val="6"/>
                <c:pt idx="0" formatCode="General">
                  <c:v>1175.5</c:v>
                </c:pt>
                <c:pt idx="1">
                  <c:v>1197</c:v>
                </c:pt>
                <c:pt idx="2" formatCode="General">
                  <c:v>838.4</c:v>
                </c:pt>
                <c:pt idx="3">
                  <c:v>1123.8623608139767</c:v>
                </c:pt>
                <c:pt idx="4">
                  <c:v>1140.8</c:v>
                </c:pt>
                <c:pt idx="5" formatCode="General">
                  <c:v>1097.5</c:v>
                </c:pt>
              </c:numCache>
            </c:numRef>
          </c:val>
          <c:smooth val="0"/>
        </c:ser>
        <c:dLbls>
          <c:showLegendKey val="0"/>
          <c:showVal val="0"/>
          <c:showCatName val="0"/>
          <c:showSerName val="0"/>
          <c:showPercent val="0"/>
          <c:showBubbleSize val="0"/>
        </c:dLbls>
        <c:marker val="1"/>
        <c:smooth val="0"/>
        <c:axId val="190186872"/>
        <c:axId val="190184128"/>
      </c:lineChart>
      <c:catAx>
        <c:axId val="190186872"/>
        <c:scaling>
          <c:orientation val="minMax"/>
        </c:scaling>
        <c:delete val="0"/>
        <c:axPos val="b"/>
        <c:numFmt formatCode="General" sourceLinked="1"/>
        <c:majorTickMark val="out"/>
        <c:minorTickMark val="none"/>
        <c:tickLblPos val="nextTo"/>
        <c:txPr>
          <a:bodyPr/>
          <a:lstStyle/>
          <a:p>
            <a:pPr>
              <a:defRPr b="1">
                <a:latin typeface="Arial" pitchFamily="34" charset="0"/>
                <a:cs typeface="Arial" pitchFamily="34" charset="0"/>
              </a:defRPr>
            </a:pPr>
            <a:endParaRPr lang="en-US"/>
          </a:p>
        </c:txPr>
        <c:crossAx val="190184128"/>
        <c:crosses val="autoZero"/>
        <c:auto val="1"/>
        <c:lblAlgn val="ctr"/>
        <c:lblOffset val="100"/>
        <c:noMultiLvlLbl val="0"/>
      </c:catAx>
      <c:valAx>
        <c:axId val="190184128"/>
        <c:scaling>
          <c:orientation val="minMax"/>
        </c:scaling>
        <c:delete val="0"/>
        <c:axPos val="l"/>
        <c:majorGridlines/>
        <c:numFmt formatCode="General"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0186872"/>
        <c:crosses val="autoZero"/>
        <c:crossBetween val="between"/>
      </c:valAx>
    </c:plotArea>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239992591287552E-2"/>
          <c:y val="0.13138686131386862"/>
          <c:w val="0.91558043196407679"/>
          <c:h val="0.77597716343851175"/>
        </c:manualLayout>
      </c:layout>
      <c:lineChart>
        <c:grouping val="standard"/>
        <c:varyColors val="0"/>
        <c:ser>
          <c:idx val="0"/>
          <c:order val="0"/>
          <c:tx>
            <c:strRef>
              <c:f>'جدول رقم2 '!$E$5</c:f>
              <c:strCache>
                <c:ptCount val="1"/>
                <c:pt idx="0">
                  <c:v>زهرة الشمس</c:v>
                </c:pt>
              </c:strCache>
            </c:strRef>
          </c:tx>
          <c:dLbls>
            <c:dLbl>
              <c:idx val="0"/>
              <c:layout>
                <c:manualLayout>
                  <c:x val="-7.7369439071566732E-3"/>
                  <c:y val="4.1666666666666664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'جدول رقم2 '!$C$19:$C$24</c:f>
              <c:numCache>
                <c:formatCode>General</c:formatCode>
                <c:ptCount val="6"/>
                <c:pt idx="0">
                  <c:v>2016</c:v>
                </c:pt>
                <c:pt idx="1">
                  <c:v>2017</c:v>
                </c:pt>
                <c:pt idx="2">
                  <c:v>2018</c:v>
                </c:pt>
                <c:pt idx="3">
                  <c:v>2019</c:v>
                </c:pt>
                <c:pt idx="4">
                  <c:v>2020</c:v>
                </c:pt>
                <c:pt idx="5">
                  <c:v>2021</c:v>
                </c:pt>
              </c:numCache>
            </c:numRef>
          </c:cat>
          <c:val>
            <c:numRef>
              <c:f>'جدول رقم2 '!$I$19:$I$24</c:f>
              <c:numCache>
                <c:formatCode>General</c:formatCode>
                <c:ptCount val="6"/>
                <c:pt idx="0">
                  <c:v>439.4</c:v>
                </c:pt>
                <c:pt idx="1">
                  <c:v>447.5</c:v>
                </c:pt>
                <c:pt idx="2">
                  <c:v>511.1</c:v>
                </c:pt>
                <c:pt idx="3">
                  <c:v>583.29999999999995</c:v>
                </c:pt>
                <c:pt idx="4">
                  <c:v>638.20000000000005</c:v>
                </c:pt>
                <c:pt idx="5">
                  <c:v>496.9</c:v>
                </c:pt>
              </c:numCache>
            </c:numRef>
          </c:val>
          <c:smooth val="0"/>
        </c:ser>
        <c:dLbls>
          <c:showLegendKey val="0"/>
          <c:showVal val="0"/>
          <c:showCatName val="0"/>
          <c:showSerName val="0"/>
          <c:showPercent val="0"/>
          <c:showBubbleSize val="0"/>
        </c:dLbls>
        <c:marker val="1"/>
        <c:smooth val="0"/>
        <c:axId val="190187264"/>
        <c:axId val="190187656"/>
      </c:lineChart>
      <c:catAx>
        <c:axId val="190187264"/>
        <c:scaling>
          <c:orientation val="minMax"/>
        </c:scaling>
        <c:delete val="0"/>
        <c:axPos val="b"/>
        <c:numFmt formatCode="General" sourceLinked="1"/>
        <c:majorTickMark val="out"/>
        <c:minorTickMark val="none"/>
        <c:tickLblPos val="nextTo"/>
        <c:txPr>
          <a:bodyPr/>
          <a:lstStyle/>
          <a:p>
            <a:pPr>
              <a:defRPr b="1">
                <a:latin typeface="Arial" pitchFamily="34" charset="0"/>
                <a:cs typeface="Arial" pitchFamily="34" charset="0"/>
              </a:defRPr>
            </a:pPr>
            <a:endParaRPr lang="en-US"/>
          </a:p>
        </c:txPr>
        <c:crossAx val="190187656"/>
        <c:crosses val="autoZero"/>
        <c:auto val="1"/>
        <c:lblAlgn val="ctr"/>
        <c:lblOffset val="100"/>
        <c:noMultiLvlLbl val="0"/>
      </c:catAx>
      <c:valAx>
        <c:axId val="190187656"/>
        <c:scaling>
          <c:orientation val="minMax"/>
        </c:scaling>
        <c:delete val="0"/>
        <c:axPos val="l"/>
        <c:majorGridlines/>
        <c:numFmt formatCode="General" sourceLinked="1"/>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190187264"/>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20"/>
      <c:rAngAx val="1"/>
    </c:view3D>
    <c:floor>
      <c:thickness val="0"/>
    </c:floor>
    <c:sideWall>
      <c:thickness val="0"/>
    </c:sideWall>
    <c:backWall>
      <c:thickness val="0"/>
    </c:backWall>
    <c:plotArea>
      <c:layout>
        <c:manualLayout>
          <c:layoutTarget val="inner"/>
          <c:xMode val="edge"/>
          <c:yMode val="edge"/>
          <c:x val="0"/>
          <c:y val="0"/>
          <c:w val="1"/>
          <c:h val="0.98313559679638118"/>
        </c:manualLayout>
      </c:layout>
      <c:bar3DChart>
        <c:barDir val="col"/>
        <c:grouping val="clustered"/>
        <c:varyColors val="0"/>
        <c:ser>
          <c:idx val="0"/>
          <c:order val="0"/>
          <c:tx>
            <c:strRef>
              <c:f>'جدول رقم3'!$F$4</c:f>
              <c:strCache>
                <c:ptCount val="1"/>
                <c:pt idx="0">
                  <c:v> متوسط الغلة </c:v>
                </c:pt>
              </c:strCache>
            </c:strRef>
          </c:tx>
          <c:invertIfNegative val="0"/>
          <c:dLbls>
            <c:dLbl>
              <c:idx val="0"/>
              <c:layout>
                <c:manualLayout>
                  <c:x val="-2.7651767040043614E-17"/>
                  <c:y val="-3.429796355841377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BB5-4A0B-B932-C0BD0DC6E962}"/>
                </c:ext>
                <c:ext xmlns:c15="http://schemas.microsoft.com/office/drawing/2012/chart" uri="{CE6537A1-D6FC-4f65-9D91-7224C49458BB}">
                  <c15:layout/>
                </c:ext>
              </c:extLst>
            </c:dLbl>
            <c:dLbl>
              <c:idx val="1"/>
              <c:layout>
                <c:manualLayout>
                  <c:x val="3.0165912518853779E-3"/>
                  <c:y val="-2.572347266881029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BB5-4A0B-B932-C0BD0DC6E962}"/>
                </c:ext>
                <c:ext xmlns:c15="http://schemas.microsoft.com/office/drawing/2012/chart" uri="{CE6537A1-D6FC-4f65-9D91-7224C49458BB}">
                  <c15:layout/>
                </c:ext>
              </c:extLst>
            </c:dLbl>
            <c:dLbl>
              <c:idx val="2"/>
              <c:layout>
                <c:manualLayout>
                  <c:x val="3.0165912518852643E-3"/>
                  <c:y val="-2.572347266881033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BB5-4A0B-B932-C0BD0DC6E962}"/>
                </c:ext>
                <c:ext xmlns:c15="http://schemas.microsoft.com/office/drawing/2012/chart" uri="{CE6537A1-D6FC-4f65-9D91-7224C49458BB}">
                  <c15:layout/>
                </c:ext>
              </c:extLst>
            </c:dLbl>
            <c:dLbl>
              <c:idx val="3"/>
              <c:layout>
                <c:manualLayout>
                  <c:x val="3.0165912518853779E-3"/>
                  <c:y val="-3.429796355841372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BB5-4A0B-B932-C0BD0DC6E962}"/>
                </c:ext>
                <c:ext xmlns:c15="http://schemas.microsoft.com/office/drawing/2012/chart" uri="{CE6537A1-D6FC-4f65-9D91-7224C49458BB}">
                  <c15:layout/>
                </c:ext>
              </c:extLst>
            </c:dLbl>
            <c:dLbl>
              <c:idx val="4"/>
              <c:layout>
                <c:manualLayout>
                  <c:x val="0"/>
                  <c:y val="-3.001071811361203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BB5-4A0B-B932-C0BD0DC6E962}"/>
                </c:ext>
                <c:ext xmlns:c15="http://schemas.microsoft.com/office/drawing/2012/chart" uri="{CE6537A1-D6FC-4f65-9D91-7224C49458BB}">
                  <c15:layout/>
                </c:ext>
              </c:extLst>
            </c:dLbl>
            <c:dLbl>
              <c:idx val="5"/>
              <c:layout>
                <c:manualLayout>
                  <c:x val="9.0497737556560001E-3"/>
                  <c:y val="-2.143622722400860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BB5-4A0B-B932-C0BD0DC6E962}"/>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'جدول رقم3'!$A$8:$A$14</c:f>
              <c:strCache>
                <c:ptCount val="7"/>
                <c:pt idx="0">
                  <c:v>نينوى </c:v>
                </c:pt>
                <c:pt idx="1">
                  <c:v>بابل</c:v>
                </c:pt>
                <c:pt idx="2">
                  <c:v>النجف</c:v>
                </c:pt>
                <c:pt idx="3">
                  <c:v>القادسية</c:v>
                </c:pt>
                <c:pt idx="4">
                  <c:v>المثنى</c:v>
                </c:pt>
                <c:pt idx="5">
                  <c:v>ذي قار</c:v>
                </c:pt>
                <c:pt idx="6">
                  <c:v>ميسان</c:v>
                </c:pt>
              </c:strCache>
            </c:strRef>
          </c:cat>
          <c:val>
            <c:numRef>
              <c:f>'جدول رقم3'!$F$8:$F$14</c:f>
              <c:numCache>
                <c:formatCode>0.0</c:formatCode>
                <c:ptCount val="7"/>
                <c:pt idx="0">
                  <c:v>530</c:v>
                </c:pt>
                <c:pt idx="1">
                  <c:v>1129.6883542919629</c:v>
                </c:pt>
                <c:pt idx="2">
                  <c:v>1226.4223663591783</c:v>
                </c:pt>
                <c:pt idx="3">
                  <c:v>968.88040215720252</c:v>
                </c:pt>
                <c:pt idx="4">
                  <c:v>696.29371441849651</c:v>
                </c:pt>
                <c:pt idx="5">
                  <c:v>911.08822519739101</c:v>
                </c:pt>
                <c:pt idx="6">
                  <c:v>881.11888111888118</c:v>
                </c:pt>
              </c:numCache>
            </c:numRef>
          </c:val>
          <c:extLst xmlns:c16r2="http://schemas.microsoft.com/office/drawing/2015/06/chart">
            <c:ext xmlns:c16="http://schemas.microsoft.com/office/drawing/2014/chart" uri="{C3380CC4-5D6E-409C-BE32-E72D297353CC}">
              <c16:uniqueId val="{00000006-6BB5-4A0B-B932-C0BD0DC6E962}"/>
            </c:ext>
          </c:extLst>
        </c:ser>
        <c:dLbls>
          <c:showLegendKey val="0"/>
          <c:showVal val="0"/>
          <c:showCatName val="0"/>
          <c:showSerName val="0"/>
          <c:showPercent val="0"/>
          <c:showBubbleSize val="0"/>
        </c:dLbls>
        <c:gapWidth val="100"/>
        <c:shape val="cylinder"/>
        <c:axId val="190181776"/>
        <c:axId val="190180600"/>
        <c:axId val="0"/>
      </c:bar3DChart>
      <c:catAx>
        <c:axId val="190181776"/>
        <c:scaling>
          <c:orientation val="minMax"/>
        </c:scaling>
        <c:delete val="0"/>
        <c:axPos val="b"/>
        <c:numFmt formatCode="General" sourceLinked="0"/>
        <c:majorTickMark val="out"/>
        <c:minorTickMark val="none"/>
        <c:tickLblPos val="nextTo"/>
        <c:txPr>
          <a:bodyPr/>
          <a:lstStyle/>
          <a:p>
            <a:pPr>
              <a:defRPr b="1">
                <a:latin typeface="Arial" pitchFamily="34" charset="0"/>
                <a:cs typeface="Arial" pitchFamily="34" charset="0"/>
              </a:defRPr>
            </a:pPr>
            <a:endParaRPr lang="en-US"/>
          </a:p>
        </c:txPr>
        <c:crossAx val="190180600"/>
        <c:crossesAt val="0"/>
        <c:auto val="1"/>
        <c:lblAlgn val="ctr"/>
        <c:lblOffset val="100"/>
        <c:noMultiLvlLbl val="0"/>
      </c:catAx>
      <c:valAx>
        <c:axId val="190180600"/>
        <c:scaling>
          <c:orientation val="minMax"/>
        </c:scaling>
        <c:delete val="0"/>
        <c:axPos val="l"/>
        <c:majorGridlines/>
        <c:numFmt formatCode="0" sourceLinked="0"/>
        <c:majorTickMark val="out"/>
        <c:minorTickMark val="none"/>
        <c:tickLblPos val="nextTo"/>
        <c:txPr>
          <a:bodyPr/>
          <a:lstStyle/>
          <a:p>
            <a:pPr>
              <a:defRPr b="1"/>
            </a:pPr>
            <a:endParaRPr lang="en-US"/>
          </a:p>
        </c:txPr>
        <c:crossAx val="190181776"/>
        <c:crosses val="autoZero"/>
        <c:crossBetween val="between"/>
      </c:valAx>
    </c:plotArea>
    <c:plotVisOnly val="1"/>
    <c:dispBlanksAs val="zero"/>
    <c:showDLblsOverMax val="0"/>
  </c:chart>
  <c:spPr>
    <a:ln>
      <a:noFill/>
    </a:ln>
  </c:spPr>
  <c:printSettings>
    <c:headerFooter/>
    <c:pageMargins b="0.75000000000000633" l="0.70000000000000062" r="0.70000000000000062" t="0.75000000000000633"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285750</xdr:colOff>
      <xdr:row>32</xdr:row>
      <xdr:rowOff>61913</xdr:rowOff>
    </xdr:from>
    <xdr:to>
      <xdr:col>5</xdr:col>
      <xdr:colOff>752475</xdr:colOff>
      <xdr:row>44</xdr:row>
      <xdr:rowOff>66676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529167</xdr:colOff>
      <xdr:row>22</xdr:row>
      <xdr:rowOff>95250</xdr:rowOff>
    </xdr:from>
    <xdr:to>
      <xdr:col>7</xdr:col>
      <xdr:colOff>677333</xdr:colOff>
      <xdr:row>34</xdr:row>
      <xdr:rowOff>0</xdr:rowOff>
    </xdr:to>
    <xdr:graphicFrame macro="">
      <xdr:nvGraphicFramePr>
        <xdr:cNvPr id="2" name="Chart 1">
          <a:extLst>
            <a:ext uri="{FF2B5EF4-FFF2-40B4-BE49-F238E27FC236}">
              <a16:creationId xmlns=""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529166</xdr:colOff>
      <xdr:row>4</xdr:row>
      <xdr:rowOff>63502</xdr:rowOff>
    </xdr:from>
    <xdr:to>
      <xdr:col>7</xdr:col>
      <xdr:colOff>740833</xdr:colOff>
      <xdr:row>15</xdr:row>
      <xdr:rowOff>52917</xdr:rowOff>
    </xdr:to>
    <xdr:graphicFrame macro="">
      <xdr:nvGraphicFramePr>
        <xdr:cNvPr id="4" name="Chart 3">
          <a:extLst>
            <a:ext uri="{FF2B5EF4-FFF2-40B4-BE49-F238E27FC236}">
              <a16:creationId xmlns=""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624417</xdr:colOff>
      <xdr:row>40</xdr:row>
      <xdr:rowOff>52917</xdr:rowOff>
    </xdr:from>
    <xdr:to>
      <xdr:col>7</xdr:col>
      <xdr:colOff>709083</xdr:colOff>
      <xdr:row>53</xdr:row>
      <xdr:rowOff>1</xdr:rowOff>
    </xdr:to>
    <xdr:graphicFrame macro="">
      <xdr:nvGraphicFramePr>
        <xdr:cNvPr id="3" name="Chart 2">
          <a:extLst>
            <a:ext uri="{FF2B5EF4-FFF2-40B4-BE49-F238E27FC236}">
              <a16:creationId xmlns=""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18</xdr:row>
      <xdr:rowOff>0</xdr:rowOff>
    </xdr:from>
    <xdr:to>
      <xdr:col>7</xdr:col>
      <xdr:colOff>370417</xdr:colOff>
      <xdr:row>18</xdr:row>
      <xdr:rowOff>0</xdr:rowOff>
    </xdr:to>
    <xdr:graphicFrame macro="">
      <xdr:nvGraphicFramePr>
        <xdr:cNvPr id="19" name="Chart 18">
          <a:extLst>
            <a:ext uri="{FF2B5EF4-FFF2-40B4-BE49-F238E27FC236}">
              <a16:creationId xmlns=""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0.03735</cdr:x>
      <cdr:y>0.04422</cdr:y>
    </cdr:from>
    <cdr:to>
      <cdr:x>0.18407</cdr:x>
      <cdr:y>0.12345</cdr:y>
    </cdr:to>
    <cdr:sp macro="" textlink="">
      <cdr:nvSpPr>
        <cdr:cNvPr id="3" name="TextBox 1"/>
        <cdr:cNvSpPr txBox="1"/>
      </cdr:nvSpPr>
      <cdr:spPr>
        <a:xfrm xmlns:a="http://schemas.openxmlformats.org/drawingml/2006/main">
          <a:off x="169719" y="120795"/>
          <a:ext cx="666750" cy="2164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419100</xdr:colOff>
      <xdr:row>4</xdr:row>
      <xdr:rowOff>13228</xdr:rowOff>
    </xdr:from>
    <xdr:to>
      <xdr:col>7</xdr:col>
      <xdr:colOff>809624</xdr:colOff>
      <xdr:row>17</xdr:row>
      <xdr:rowOff>64558</xdr:rowOff>
    </xdr:to>
    <xdr:graphicFrame macro="">
      <xdr:nvGraphicFramePr>
        <xdr:cNvPr id="2" name="Chart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409575</xdr:colOff>
      <xdr:row>23</xdr:row>
      <xdr:rowOff>71437</xdr:rowOff>
    </xdr:from>
    <xdr:to>
      <xdr:col>7</xdr:col>
      <xdr:colOff>714375</xdr:colOff>
      <xdr:row>37</xdr:row>
      <xdr:rowOff>147637</xdr:rowOff>
    </xdr:to>
    <xdr:graphicFrame macro="">
      <xdr:nvGraphicFramePr>
        <xdr:cNvPr id="3" name="Chart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0.02828</cdr:x>
      <cdr:y>0.02992</cdr:y>
    </cdr:from>
    <cdr:to>
      <cdr:x>0.09899</cdr:x>
      <cdr:y>0.09675</cdr:y>
    </cdr:to>
    <cdr:sp macro="" textlink="">
      <cdr:nvSpPr>
        <cdr:cNvPr id="2" name="Rectangle 1"/>
        <cdr:cNvSpPr/>
      </cdr:nvSpPr>
      <cdr:spPr>
        <a:xfrm xmlns:a="http://schemas.openxmlformats.org/drawingml/2006/main">
          <a:off x="133349" y="72497"/>
          <a:ext cx="333375" cy="1619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0.00404</cdr:x>
      <cdr:y>0.00633</cdr:y>
    </cdr:from>
    <cdr:to>
      <cdr:x>0.13333</cdr:x>
      <cdr:y>0.10461</cdr:y>
    </cdr:to>
    <cdr:sp macro="" textlink="">
      <cdr:nvSpPr>
        <cdr:cNvPr id="3" name="Rectangle 2"/>
        <cdr:cNvSpPr/>
      </cdr:nvSpPr>
      <cdr:spPr>
        <a:xfrm xmlns:a="http://schemas.openxmlformats.org/drawingml/2006/main">
          <a:off x="19050" y="15338"/>
          <a:ext cx="609600" cy="23813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ar-IQ" b="1">
              <a:solidFill>
                <a:sysClr val="windowText" lastClr="000000"/>
              </a:solidFill>
            </a:rPr>
            <a:t>كغم/دونم</a:t>
          </a:r>
          <a:endParaRPr lang="en-US" b="1">
            <a:solidFill>
              <a:sysClr val="windowText" lastClr="000000"/>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0.01111</cdr:x>
      <cdr:y>0.01852</cdr:y>
    </cdr:from>
    <cdr:to>
      <cdr:x>0.1375</cdr:x>
      <cdr:y>0.10532</cdr:y>
    </cdr:to>
    <cdr:sp macro="" textlink="">
      <cdr:nvSpPr>
        <cdr:cNvPr id="3" name="Rectangle 2"/>
        <cdr:cNvSpPr/>
      </cdr:nvSpPr>
      <cdr:spPr>
        <a:xfrm xmlns:a="http://schemas.openxmlformats.org/drawingml/2006/main">
          <a:off x="50794" y="50804"/>
          <a:ext cx="577855" cy="23811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ar-IQ" b="1">
              <a:solidFill>
                <a:sysClr val="windowText" lastClr="000000"/>
              </a:solidFill>
            </a:rPr>
            <a:t>كغم/ دونم</a:t>
          </a:r>
          <a:endParaRPr lang="en-US" b="1">
            <a:solidFill>
              <a:sysClr val="windowText" lastClr="000000"/>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285750</xdr:colOff>
      <xdr:row>21</xdr:row>
      <xdr:rowOff>47626</xdr:rowOff>
    </xdr:from>
    <xdr:to>
      <xdr:col>7</xdr:col>
      <xdr:colOff>561975</xdr:colOff>
      <xdr:row>37</xdr:row>
      <xdr:rowOff>9525</xdr:rowOff>
    </xdr:to>
    <xdr:graphicFrame macro="">
      <xdr:nvGraphicFramePr>
        <xdr:cNvPr id="2" name="Chart 1">
          <a:extLst>
            <a:ext uri="{FF2B5EF4-FFF2-40B4-BE49-F238E27FC236}">
              <a16:creationId xmlns=""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392429</xdr:colOff>
      <xdr:row>21</xdr:row>
      <xdr:rowOff>133350</xdr:rowOff>
    </xdr:from>
    <xdr:to>
      <xdr:col>7</xdr:col>
      <xdr:colOff>737235</xdr:colOff>
      <xdr:row>23</xdr:row>
      <xdr:rowOff>47625</xdr:rowOff>
    </xdr:to>
    <xdr:sp macro="" textlink="">
      <xdr:nvSpPr>
        <xdr:cNvPr id="3" name="Rectangle 2">
          <a:extLst>
            <a:ext uri="{FF2B5EF4-FFF2-40B4-BE49-F238E27FC236}">
              <a16:creationId xmlns="" xmlns:a16="http://schemas.microsoft.com/office/drawing/2014/main" id="{00000000-0008-0000-0500-000002000000}"/>
            </a:ext>
          </a:extLst>
        </xdr:cNvPr>
        <xdr:cNvSpPr/>
      </xdr:nvSpPr>
      <xdr:spPr>
        <a:xfrm>
          <a:off x="9982996290" y="6057900"/>
          <a:ext cx="1373506"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rtl="1"/>
          <a:r>
            <a:rPr lang="ar-IQ" sz="1100" b="1">
              <a:solidFill>
                <a:sysClr val="windowText" lastClr="000000"/>
              </a:solidFill>
            </a:rPr>
            <a:t>كغم/دونم</a:t>
          </a:r>
          <a:endParaRPr lang="en-US" sz="11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0</xdr:row>
      <xdr:rowOff>209550</xdr:rowOff>
    </xdr:from>
    <xdr:to>
      <xdr:col>13</xdr:col>
      <xdr:colOff>228600</xdr:colOff>
      <xdr:row>36</xdr:row>
      <xdr:rowOff>123825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9533000" y="209550"/>
          <a:ext cx="8372475" cy="6972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rightToLeft="1" tabSelected="1" workbookViewId="0">
      <selection activeCell="G13" sqref="G13"/>
    </sheetView>
  </sheetViews>
  <sheetFormatPr defaultRowHeight="14.4" x14ac:dyDescent="0.3"/>
  <cols>
    <col min="1" max="1" width="11.109375" customWidth="1"/>
    <col min="2" max="2" width="10.6640625" customWidth="1"/>
    <col min="3" max="4" width="11.33203125" customWidth="1"/>
    <col min="5" max="5" width="10.33203125" customWidth="1"/>
    <col min="6" max="6" width="11.33203125" customWidth="1"/>
    <col min="7" max="7" width="12.44140625" customWidth="1"/>
    <col min="8" max="8" width="11.6640625" customWidth="1"/>
  </cols>
  <sheetData>
    <row r="2" spans="1:11" ht="27" customHeight="1" x14ac:dyDescent="0.3">
      <c r="A2" s="106" t="s">
        <v>119</v>
      </c>
      <c r="B2" s="106"/>
      <c r="C2" s="106"/>
      <c r="D2" s="106"/>
      <c r="E2" s="106"/>
      <c r="F2" s="106"/>
      <c r="G2" s="106"/>
      <c r="H2" s="106"/>
      <c r="I2" s="18"/>
      <c r="J2" s="18"/>
      <c r="K2" s="18"/>
    </row>
    <row r="3" spans="1:11" ht="30" customHeight="1" x14ac:dyDescent="0.3">
      <c r="A3" s="113" t="s">
        <v>92</v>
      </c>
      <c r="B3" s="113"/>
      <c r="C3" s="113"/>
      <c r="D3" s="113"/>
      <c r="E3" s="113"/>
      <c r="F3" s="113"/>
      <c r="G3" s="113"/>
      <c r="H3" s="113"/>
    </row>
    <row r="4" spans="1:11" ht="20.25" customHeight="1" x14ac:dyDescent="0.3">
      <c r="A4" s="7" t="s">
        <v>47</v>
      </c>
      <c r="B4" s="84"/>
      <c r="C4" s="84"/>
      <c r="D4" s="84"/>
      <c r="E4" s="84"/>
      <c r="F4" s="84"/>
      <c r="G4" s="84"/>
      <c r="H4" s="7" t="s">
        <v>43</v>
      </c>
    </row>
    <row r="5" spans="1:11" ht="26.25" customHeight="1" x14ac:dyDescent="0.3">
      <c r="A5" s="114" t="s">
        <v>37</v>
      </c>
      <c r="B5" s="107" t="s">
        <v>38</v>
      </c>
      <c r="C5" s="107"/>
      <c r="D5" s="108"/>
      <c r="E5" s="107" t="s">
        <v>113</v>
      </c>
      <c r="F5" s="107" t="s">
        <v>44</v>
      </c>
      <c r="G5" s="107"/>
      <c r="H5" s="108" t="s">
        <v>39</v>
      </c>
    </row>
    <row r="6" spans="1:11" ht="30" customHeight="1" x14ac:dyDescent="0.3">
      <c r="A6" s="115"/>
      <c r="B6" s="109" t="s">
        <v>42</v>
      </c>
      <c r="C6" s="110"/>
      <c r="D6" s="110"/>
      <c r="E6" s="117"/>
      <c r="F6" s="111" t="s">
        <v>3</v>
      </c>
      <c r="G6" s="112"/>
      <c r="H6" s="116"/>
    </row>
    <row r="7" spans="1:11" ht="32.25" customHeight="1" x14ac:dyDescent="0.3">
      <c r="A7" s="115"/>
      <c r="B7" s="78" t="s">
        <v>133</v>
      </c>
      <c r="C7" s="78" t="s">
        <v>11</v>
      </c>
      <c r="D7" s="78" t="s">
        <v>110</v>
      </c>
      <c r="E7" s="117" t="s">
        <v>28</v>
      </c>
      <c r="F7" s="78" t="s">
        <v>134</v>
      </c>
      <c r="G7" s="78" t="s">
        <v>11</v>
      </c>
      <c r="H7" s="116"/>
    </row>
    <row r="8" spans="1:11" ht="30" customHeight="1" x14ac:dyDescent="0.3">
      <c r="A8" s="115"/>
      <c r="B8" s="59" t="s">
        <v>40</v>
      </c>
      <c r="C8" s="79" t="s">
        <v>111</v>
      </c>
      <c r="D8" s="79" t="s">
        <v>112</v>
      </c>
      <c r="E8" s="118"/>
      <c r="F8" s="59" t="s">
        <v>40</v>
      </c>
      <c r="G8" s="79" t="s">
        <v>111</v>
      </c>
      <c r="H8" s="116"/>
    </row>
    <row r="9" spans="1:11" ht="26.25" customHeight="1" x14ac:dyDescent="0.3">
      <c r="A9" s="47" t="s">
        <v>0</v>
      </c>
      <c r="B9" s="74">
        <v>384926</v>
      </c>
      <c r="C9" s="74">
        <v>384741</v>
      </c>
      <c r="D9" s="74">
        <v>185</v>
      </c>
      <c r="E9" s="53">
        <v>422463</v>
      </c>
      <c r="F9" s="40">
        <v>1097.5174449114895</v>
      </c>
      <c r="G9" s="40">
        <v>1098.04517844472</v>
      </c>
      <c r="H9" s="72" t="s">
        <v>2</v>
      </c>
    </row>
    <row r="10" spans="1:11" ht="26.25" customHeight="1" x14ac:dyDescent="0.3">
      <c r="A10" s="47" t="s">
        <v>87</v>
      </c>
      <c r="B10" s="45">
        <v>2381</v>
      </c>
      <c r="C10" s="45">
        <v>2228</v>
      </c>
      <c r="D10" s="45">
        <v>153</v>
      </c>
      <c r="E10" s="68">
        <v>1183</v>
      </c>
      <c r="F10" s="40">
        <v>496.85006299874004</v>
      </c>
      <c r="G10" s="51">
        <v>530.96947935368041</v>
      </c>
      <c r="H10" s="72" t="s">
        <v>35</v>
      </c>
    </row>
    <row r="11" spans="1:11" ht="26.25" customHeight="1" x14ac:dyDescent="0.3">
      <c r="A11" s="105" t="s">
        <v>82</v>
      </c>
      <c r="B11" s="105"/>
      <c r="C11" s="105"/>
      <c r="D11" s="105"/>
      <c r="E11" s="105"/>
      <c r="F11" s="105"/>
      <c r="G11" s="105"/>
      <c r="H11" s="105"/>
    </row>
    <row r="12" spans="1:11" x14ac:dyDescent="0.3">
      <c r="F12" s="19"/>
      <c r="G12" s="19"/>
    </row>
  </sheetData>
  <mergeCells count="11">
    <mergeCell ref="A11:H11"/>
    <mergeCell ref="A2:H2"/>
    <mergeCell ref="B5:D5"/>
    <mergeCell ref="F5:G5"/>
    <mergeCell ref="B6:D6"/>
    <mergeCell ref="F6:G6"/>
    <mergeCell ref="A3:H3"/>
    <mergeCell ref="A5:A8"/>
    <mergeCell ref="H5:H8"/>
    <mergeCell ref="E5:E6"/>
    <mergeCell ref="E7:E8"/>
  </mergeCells>
  <printOptions horizontalCentered="1" verticalCentered="1"/>
  <pageMargins left="0.70866141732283505" right="0.70866141732283505" top="0.39370078740157499" bottom="0.78740157480314998" header="0.31496062992126" footer="0.31496062992126"/>
  <pageSetup paperSize="9" orientation="landscape" r:id="rId1"/>
  <headerFooter>
    <oddFooter>&amp;C3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rightToLeft="1" zoomScaleNormal="100" workbookViewId="0">
      <selection activeCell="B1" sqref="A1:F45"/>
    </sheetView>
  </sheetViews>
  <sheetFormatPr defaultColWidth="9.109375" defaultRowHeight="15.6" x14ac:dyDescent="0.3"/>
  <cols>
    <col min="1" max="1" width="6.88671875" customWidth="1"/>
    <col min="2" max="2" width="14.109375" style="2" customWidth="1"/>
    <col min="3" max="6" width="12.109375" style="2" customWidth="1"/>
    <col min="7" max="7" width="11.6640625" style="1" customWidth="1"/>
    <col min="8" max="10" width="9.109375" style="1"/>
  </cols>
  <sheetData>
    <row r="1" spans="2:10" ht="33.75" customHeight="1" x14ac:dyDescent="0.3">
      <c r="B1" s="113" t="s">
        <v>120</v>
      </c>
      <c r="C1" s="113"/>
      <c r="D1" s="113"/>
      <c r="E1" s="113"/>
      <c r="F1" s="113"/>
    </row>
    <row r="2" spans="2:10" ht="33.75" customHeight="1" x14ac:dyDescent="0.3">
      <c r="B2" s="113" t="s">
        <v>115</v>
      </c>
      <c r="C2" s="113"/>
      <c r="D2" s="113"/>
      <c r="E2" s="113"/>
      <c r="F2" s="113"/>
    </row>
    <row r="3" spans="2:10" ht="19.5" customHeight="1" x14ac:dyDescent="0.3">
      <c r="B3" s="24" t="s">
        <v>48</v>
      </c>
      <c r="C3" s="3"/>
      <c r="D3" s="21"/>
      <c r="E3" s="21" t="s">
        <v>46</v>
      </c>
      <c r="F3" s="25" t="s">
        <v>30</v>
      </c>
    </row>
    <row r="4" spans="2:10" ht="19.5" customHeight="1" x14ac:dyDescent="0.3">
      <c r="B4" s="114" t="s">
        <v>33</v>
      </c>
      <c r="C4" s="126" t="s">
        <v>114</v>
      </c>
      <c r="D4" s="123" t="s">
        <v>32</v>
      </c>
      <c r="E4" s="124"/>
      <c r="F4" s="108" t="s">
        <v>34</v>
      </c>
    </row>
    <row r="5" spans="2:10" ht="19.5" customHeight="1" x14ac:dyDescent="0.3">
      <c r="B5" s="115"/>
      <c r="C5" s="127"/>
      <c r="D5" s="56" t="s">
        <v>0</v>
      </c>
      <c r="E5" s="76" t="s">
        <v>1</v>
      </c>
      <c r="F5" s="116"/>
    </row>
    <row r="6" spans="2:10" ht="19.5" customHeight="1" x14ac:dyDescent="0.3">
      <c r="B6" s="125"/>
      <c r="C6" s="128"/>
      <c r="D6" s="59" t="s">
        <v>2</v>
      </c>
      <c r="E6" s="77" t="s">
        <v>35</v>
      </c>
      <c r="F6" s="109"/>
      <c r="J6"/>
    </row>
    <row r="7" spans="2:10" ht="20.25" customHeight="1" x14ac:dyDescent="0.3">
      <c r="B7" s="119" t="s">
        <v>123</v>
      </c>
      <c r="C7" s="38">
        <v>2016</v>
      </c>
      <c r="D7" s="38">
        <v>1542</v>
      </c>
      <c r="E7" s="38" t="s">
        <v>55</v>
      </c>
      <c r="F7" s="121" t="s">
        <v>69</v>
      </c>
      <c r="I7" s="1">
        <v>21</v>
      </c>
      <c r="J7"/>
    </row>
    <row r="8" spans="2:10" ht="20.25" customHeight="1" x14ac:dyDescent="0.3">
      <c r="B8" s="120"/>
      <c r="C8" s="38">
        <v>2017</v>
      </c>
      <c r="D8" s="38">
        <v>2221</v>
      </c>
      <c r="E8" s="38" t="s">
        <v>62</v>
      </c>
      <c r="F8" s="122"/>
      <c r="I8" s="1">
        <v>11</v>
      </c>
      <c r="J8"/>
    </row>
    <row r="9" spans="2:10" ht="20.25" customHeight="1" x14ac:dyDescent="0.3">
      <c r="B9" s="120"/>
      <c r="C9" s="38">
        <v>2018</v>
      </c>
      <c r="D9" s="38">
        <v>217</v>
      </c>
      <c r="E9" s="38" t="s">
        <v>72</v>
      </c>
      <c r="F9" s="122"/>
      <c r="I9" s="1">
        <v>1</v>
      </c>
      <c r="J9"/>
    </row>
    <row r="10" spans="2:10" ht="20.25" customHeight="1" x14ac:dyDescent="0.3">
      <c r="B10" s="120"/>
      <c r="C10" s="38">
        <v>2019</v>
      </c>
      <c r="D10" s="38">
        <v>5114</v>
      </c>
      <c r="E10" s="38" t="s">
        <v>85</v>
      </c>
      <c r="F10" s="122"/>
      <c r="I10" s="1">
        <v>14</v>
      </c>
      <c r="J10"/>
    </row>
    <row r="11" spans="2:10" ht="20.25" customHeight="1" x14ac:dyDescent="0.3">
      <c r="B11" s="120"/>
      <c r="C11" s="38">
        <v>2020</v>
      </c>
      <c r="D11" s="38">
        <v>4069</v>
      </c>
      <c r="E11" s="38">
        <v>30</v>
      </c>
      <c r="F11" s="122"/>
      <c r="I11" s="1">
        <v>30</v>
      </c>
      <c r="J11"/>
    </row>
    <row r="12" spans="2:10" ht="20.25" customHeight="1" x14ac:dyDescent="0.3">
      <c r="B12" s="112"/>
      <c r="C12" s="38">
        <v>2021</v>
      </c>
      <c r="D12" s="38">
        <v>3849</v>
      </c>
      <c r="E12" s="38">
        <v>24</v>
      </c>
      <c r="F12" s="111"/>
      <c r="I12" s="1">
        <v>24</v>
      </c>
      <c r="J12"/>
    </row>
    <row r="13" spans="2:10" ht="20.25" customHeight="1" x14ac:dyDescent="0.3">
      <c r="B13" s="119" t="s">
        <v>124</v>
      </c>
      <c r="C13" s="38">
        <v>2016</v>
      </c>
      <c r="D13" s="38">
        <v>1813</v>
      </c>
      <c r="E13" s="38" t="s">
        <v>56</v>
      </c>
      <c r="F13" s="121" t="s">
        <v>70</v>
      </c>
      <c r="G13" s="27"/>
      <c r="H13" s="27">
        <v>9</v>
      </c>
      <c r="J13"/>
    </row>
    <row r="14" spans="2:10" ht="20.25" customHeight="1" x14ac:dyDescent="0.3">
      <c r="B14" s="120"/>
      <c r="C14" s="38">
        <v>2017</v>
      </c>
      <c r="D14" s="38">
        <v>2659</v>
      </c>
      <c r="E14" s="38" t="s">
        <v>63</v>
      </c>
      <c r="F14" s="122"/>
      <c r="G14" s="27"/>
      <c r="H14" s="27">
        <v>5</v>
      </c>
      <c r="J14"/>
    </row>
    <row r="15" spans="2:10" ht="20.25" customHeight="1" x14ac:dyDescent="0.3">
      <c r="B15" s="120"/>
      <c r="C15" s="38">
        <v>2018</v>
      </c>
      <c r="D15" s="38">
        <v>182</v>
      </c>
      <c r="E15" s="38" t="s">
        <v>72</v>
      </c>
      <c r="F15" s="122"/>
      <c r="H15" s="1">
        <v>1</v>
      </c>
      <c r="J15"/>
    </row>
    <row r="16" spans="2:10" ht="20.25" customHeight="1" x14ac:dyDescent="0.3">
      <c r="B16" s="120"/>
      <c r="C16" s="38">
        <v>2019</v>
      </c>
      <c r="D16" s="38">
        <v>5747</v>
      </c>
      <c r="E16" s="38" t="s">
        <v>84</v>
      </c>
      <c r="F16" s="122"/>
      <c r="H16" s="1">
        <v>8</v>
      </c>
      <c r="J16"/>
    </row>
    <row r="17" spans="1:10" ht="20.25" customHeight="1" x14ac:dyDescent="0.3">
      <c r="B17" s="120"/>
      <c r="C17" s="38">
        <v>2020</v>
      </c>
      <c r="D17" s="38">
        <v>4642</v>
      </c>
      <c r="E17" s="38">
        <v>19</v>
      </c>
      <c r="F17" s="122"/>
      <c r="H17" s="1">
        <v>19</v>
      </c>
      <c r="J17"/>
    </row>
    <row r="18" spans="1:10" ht="20.25" customHeight="1" x14ac:dyDescent="0.3">
      <c r="B18" s="112"/>
      <c r="C18" s="38">
        <v>2021</v>
      </c>
      <c r="D18" s="38">
        <v>4225</v>
      </c>
      <c r="E18" s="38">
        <v>12</v>
      </c>
      <c r="F18" s="111"/>
      <c r="H18" s="1">
        <v>12</v>
      </c>
      <c r="J18"/>
    </row>
    <row r="19" spans="1:10" ht="20.25" customHeight="1" x14ac:dyDescent="0.3">
      <c r="B19" s="119" t="s">
        <v>122</v>
      </c>
      <c r="C19" s="38">
        <v>2016</v>
      </c>
      <c r="D19" s="73">
        <v>1175.5</v>
      </c>
      <c r="E19" s="50" t="s">
        <v>57</v>
      </c>
      <c r="F19" s="121" t="s">
        <v>71</v>
      </c>
      <c r="I19" s="1">
        <v>439.4</v>
      </c>
      <c r="J19"/>
    </row>
    <row r="20" spans="1:10" ht="20.25" customHeight="1" x14ac:dyDescent="0.3">
      <c r="B20" s="120"/>
      <c r="C20" s="38">
        <v>2017</v>
      </c>
      <c r="D20" s="39">
        <v>1197</v>
      </c>
      <c r="E20" s="38" t="s">
        <v>64</v>
      </c>
      <c r="F20" s="122"/>
      <c r="I20" s="1">
        <v>447.5</v>
      </c>
      <c r="J20"/>
    </row>
    <row r="21" spans="1:10" ht="20.25" customHeight="1" x14ac:dyDescent="0.3">
      <c r="B21" s="120"/>
      <c r="C21" s="48">
        <v>2018</v>
      </c>
      <c r="D21" s="48">
        <v>838.4</v>
      </c>
      <c r="E21" s="38" t="s">
        <v>74</v>
      </c>
      <c r="F21" s="122"/>
      <c r="I21" s="1">
        <v>511.1</v>
      </c>
      <c r="J21"/>
    </row>
    <row r="22" spans="1:10" ht="20.25" customHeight="1" x14ac:dyDescent="0.3">
      <c r="B22" s="120"/>
      <c r="C22" s="48">
        <v>2019</v>
      </c>
      <c r="D22" s="40">
        <v>1123.8623608139767</v>
      </c>
      <c r="E22" s="39" t="s">
        <v>86</v>
      </c>
      <c r="F22" s="122"/>
      <c r="I22" s="1">
        <v>583.29999999999995</v>
      </c>
      <c r="J22"/>
    </row>
    <row r="23" spans="1:10" ht="20.25" customHeight="1" x14ac:dyDescent="0.3">
      <c r="B23" s="120"/>
      <c r="C23" s="48">
        <v>2020</v>
      </c>
      <c r="D23" s="46">
        <v>1140.8</v>
      </c>
      <c r="E23" s="39">
        <v>638.20000000000005</v>
      </c>
      <c r="F23" s="122"/>
      <c r="I23" s="1">
        <v>638.20000000000005</v>
      </c>
      <c r="J23"/>
    </row>
    <row r="24" spans="1:10" ht="20.25" customHeight="1" x14ac:dyDescent="0.3">
      <c r="B24" s="112"/>
      <c r="C24" s="48">
        <v>2021</v>
      </c>
      <c r="D24" s="38">
        <v>1097.5</v>
      </c>
      <c r="E24" s="38">
        <v>496.9</v>
      </c>
      <c r="F24" s="111"/>
      <c r="I24" s="1">
        <v>496.9</v>
      </c>
      <c r="J24"/>
    </row>
    <row r="25" spans="1:10" ht="16.5" customHeight="1" x14ac:dyDescent="0.3">
      <c r="B25" s="129" t="s">
        <v>141</v>
      </c>
      <c r="C25" s="129"/>
      <c r="D25" s="129"/>
      <c r="E25" s="129"/>
      <c r="F25" s="129"/>
      <c r="G25" s="82"/>
      <c r="H25" s="81"/>
      <c r="J25"/>
    </row>
    <row r="26" spans="1:10" ht="26.25" customHeight="1" x14ac:dyDescent="0.3">
      <c r="A26" s="43"/>
      <c r="B26" s="131" t="s">
        <v>116</v>
      </c>
      <c r="C26" s="131"/>
      <c r="D26" s="131"/>
      <c r="E26" s="131"/>
      <c r="F26" s="131"/>
      <c r="G26" s="83"/>
      <c r="H26" s="83"/>
      <c r="J26"/>
    </row>
    <row r="27" spans="1:10" ht="18" customHeight="1" x14ac:dyDescent="0.3">
      <c r="A27" s="43"/>
      <c r="B27" s="132" t="s">
        <v>117</v>
      </c>
      <c r="C27" s="132"/>
      <c r="D27" s="132"/>
      <c r="E27" s="132"/>
      <c r="F27" s="132"/>
      <c r="G27" s="82"/>
      <c r="H27" s="82"/>
      <c r="J27"/>
    </row>
    <row r="28" spans="1:10" ht="10.5" customHeight="1" x14ac:dyDescent="0.3">
      <c r="A28" s="43"/>
      <c r="B28" s="33"/>
      <c r="C28" s="33"/>
      <c r="D28" s="33"/>
      <c r="E28" s="33"/>
      <c r="F28" s="33"/>
      <c r="G28" s="27"/>
    </row>
    <row r="29" spans="1:10" ht="18.75" customHeight="1" x14ac:dyDescent="0.3">
      <c r="B29" s="130" t="s">
        <v>108</v>
      </c>
      <c r="C29" s="130"/>
      <c r="D29" s="130"/>
      <c r="E29" s="130"/>
      <c r="F29" s="130"/>
    </row>
    <row r="30" spans="1:10" ht="18.75" customHeight="1" x14ac:dyDescent="0.3">
      <c r="B30" s="130" t="s">
        <v>121</v>
      </c>
      <c r="C30" s="130"/>
      <c r="D30" s="130"/>
      <c r="E30" s="130"/>
      <c r="F30" s="130"/>
    </row>
    <row r="31" spans="1:10" ht="18.75" customHeight="1" x14ac:dyDescent="0.3">
      <c r="B31" s="130" t="s">
        <v>109</v>
      </c>
      <c r="C31" s="130"/>
      <c r="D31" s="130"/>
      <c r="E31" s="130"/>
      <c r="F31" s="130"/>
      <c r="G31" s="8"/>
      <c r="H31" s="8"/>
    </row>
    <row r="32" spans="1:10" x14ac:dyDescent="0.3">
      <c r="F32" s="30" t="s">
        <v>51</v>
      </c>
    </row>
    <row r="44" spans="2:10" ht="13.5" customHeight="1" x14ac:dyDescent="0.3">
      <c r="B44" s="14"/>
      <c r="F44" s="14"/>
      <c r="G44"/>
      <c r="H44"/>
      <c r="I44"/>
      <c r="J44"/>
    </row>
    <row r="45" spans="2:10" ht="14.25" customHeight="1" x14ac:dyDescent="0.3">
      <c r="G45"/>
      <c r="H45"/>
      <c r="I45"/>
      <c r="J45"/>
    </row>
    <row r="46" spans="2:10" ht="13.5" customHeight="1" x14ac:dyDescent="0.3">
      <c r="B46" s="17"/>
      <c r="C46" s="17"/>
      <c r="D46" s="17"/>
      <c r="E46" s="17"/>
      <c r="F46" s="17"/>
      <c r="G46"/>
      <c r="H46"/>
      <c r="I46"/>
      <c r="J46"/>
    </row>
    <row r="48" spans="2:10" x14ac:dyDescent="0.3">
      <c r="B48" s="15"/>
      <c r="C48" s="15"/>
      <c r="D48" s="15"/>
      <c r="E48" s="15"/>
      <c r="F48" s="15"/>
      <c r="G48"/>
      <c r="H48"/>
      <c r="I48"/>
      <c r="J48"/>
    </row>
  </sheetData>
  <mergeCells count="18">
    <mergeCell ref="B25:F25"/>
    <mergeCell ref="B30:F30"/>
    <mergeCell ref="B29:F29"/>
    <mergeCell ref="B31:F31"/>
    <mergeCell ref="B26:F26"/>
    <mergeCell ref="B27:F27"/>
    <mergeCell ref="B7:B12"/>
    <mergeCell ref="F7:F12"/>
    <mergeCell ref="B13:B18"/>
    <mergeCell ref="B19:B24"/>
    <mergeCell ref="B1:F1"/>
    <mergeCell ref="B2:F2"/>
    <mergeCell ref="F4:F6"/>
    <mergeCell ref="D4:E4"/>
    <mergeCell ref="B4:B6"/>
    <mergeCell ref="C4:C6"/>
    <mergeCell ref="F13:F18"/>
    <mergeCell ref="F19:F24"/>
  </mergeCells>
  <printOptions horizontalCentered="1" verticalCentered="1"/>
  <pageMargins left="0.25" right="0.25" top="0" bottom="0" header="0.39370078740157499" footer="0.196850393700787"/>
  <pageSetup paperSize="9" scale="96" orientation="portrait" horizontalDpi="300" verticalDpi="300" r:id="rId1"/>
  <headerFooter>
    <oddFooter>&amp;C4</oddFooter>
  </headerFooter>
  <rowBreaks count="1" manualBreakCount="1">
    <brk id="4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rightToLeft="1" topLeftCell="A35" zoomScale="90" zoomScaleNormal="90" workbookViewId="0">
      <selection sqref="A1:I54"/>
    </sheetView>
  </sheetViews>
  <sheetFormatPr defaultRowHeight="14.4" x14ac:dyDescent="0.3"/>
  <cols>
    <col min="1" max="4" width="10.6640625" customWidth="1"/>
    <col min="5" max="5" width="11.6640625" customWidth="1"/>
    <col min="6" max="8" width="10.6640625" customWidth="1"/>
    <col min="9" max="9" width="11.6640625" customWidth="1"/>
  </cols>
  <sheetData>
    <row r="1" spans="2:8" x14ac:dyDescent="0.3">
      <c r="B1" s="130" t="s">
        <v>58</v>
      </c>
      <c r="C1" s="130"/>
      <c r="D1" s="130"/>
      <c r="E1" s="130"/>
      <c r="F1" s="130"/>
      <c r="G1" s="130"/>
      <c r="H1" s="130"/>
    </row>
    <row r="2" spans="2:8" x14ac:dyDescent="0.3">
      <c r="B2" s="130" t="s">
        <v>125</v>
      </c>
      <c r="C2" s="130"/>
      <c r="D2" s="130"/>
      <c r="E2" s="130"/>
      <c r="F2" s="130"/>
      <c r="G2" s="130"/>
      <c r="H2" s="130"/>
    </row>
    <row r="3" spans="2:8" x14ac:dyDescent="0.3">
      <c r="B3" s="130" t="s">
        <v>97</v>
      </c>
      <c r="C3" s="130"/>
      <c r="D3" s="130"/>
      <c r="E3" s="130"/>
      <c r="F3" s="130"/>
      <c r="G3" s="130"/>
      <c r="H3" s="130"/>
    </row>
    <row r="4" spans="2:8" ht="17.25" customHeight="1" x14ac:dyDescent="0.3">
      <c r="H4" s="30" t="s">
        <v>51</v>
      </c>
    </row>
    <row r="5" spans="2:8" ht="21.75" customHeight="1" x14ac:dyDescent="0.3">
      <c r="G5" s="28"/>
    </row>
    <row r="6" spans="2:8" ht="21.75" customHeight="1" x14ac:dyDescent="0.3"/>
    <row r="16" spans="2:8" ht="13.5" customHeight="1" x14ac:dyDescent="0.3">
      <c r="B16" s="133"/>
      <c r="C16" s="133"/>
      <c r="D16" s="133"/>
      <c r="E16" s="133"/>
    </row>
    <row r="18" spans="2:8" ht="13.5" customHeight="1" x14ac:dyDescent="0.3"/>
    <row r="19" spans="2:8" x14ac:dyDescent="0.3">
      <c r="B19" s="52"/>
      <c r="C19" s="130" t="s">
        <v>59</v>
      </c>
      <c r="D19" s="130"/>
      <c r="E19" s="130"/>
      <c r="F19" s="130"/>
      <c r="G19" s="52"/>
    </row>
    <row r="20" spans="2:8" x14ac:dyDescent="0.3">
      <c r="B20" s="135" t="s">
        <v>126</v>
      </c>
      <c r="C20" s="135"/>
      <c r="D20" s="135"/>
      <c r="E20" s="135"/>
      <c r="F20" s="135"/>
      <c r="G20" s="135"/>
    </row>
    <row r="21" spans="2:8" x14ac:dyDescent="0.3">
      <c r="B21" s="130" t="s">
        <v>95</v>
      </c>
      <c r="C21" s="130"/>
      <c r="D21" s="130"/>
      <c r="E21" s="130"/>
      <c r="F21" s="130"/>
      <c r="G21" s="130"/>
    </row>
    <row r="22" spans="2:8" x14ac:dyDescent="0.3">
      <c r="H22" s="30" t="s">
        <v>52</v>
      </c>
    </row>
    <row r="37" spans="2:8" x14ac:dyDescent="0.3">
      <c r="B37" s="134" t="s">
        <v>65</v>
      </c>
      <c r="C37" s="134"/>
      <c r="D37" s="134"/>
      <c r="E37" s="134"/>
      <c r="F37" s="134"/>
      <c r="G37" s="134"/>
    </row>
    <row r="38" spans="2:8" x14ac:dyDescent="0.3">
      <c r="B38" s="134" t="s">
        <v>127</v>
      </c>
      <c r="C38" s="134"/>
      <c r="D38" s="134"/>
      <c r="E38" s="134"/>
      <c r="F38" s="134"/>
      <c r="G38" s="134"/>
      <c r="H38" s="16"/>
    </row>
    <row r="39" spans="2:8" x14ac:dyDescent="0.3">
      <c r="B39" s="134" t="s">
        <v>96</v>
      </c>
      <c r="C39" s="134"/>
      <c r="D39" s="134"/>
      <c r="E39" s="134"/>
      <c r="F39" s="134"/>
      <c r="G39" s="134"/>
      <c r="H39" s="16"/>
    </row>
    <row r="40" spans="2:8" ht="17.25" customHeight="1" x14ac:dyDescent="0.3">
      <c r="H40" s="30" t="s">
        <v>91</v>
      </c>
    </row>
    <row r="45" spans="2:8" x14ac:dyDescent="0.3">
      <c r="B45" s="136"/>
      <c r="C45" s="136"/>
      <c r="D45" s="136"/>
      <c r="E45" s="136"/>
      <c r="F45" s="136"/>
      <c r="G45" s="136"/>
      <c r="H45" s="136"/>
    </row>
    <row r="46" spans="2:8" x14ac:dyDescent="0.3">
      <c r="B46" s="136"/>
      <c r="C46" s="136"/>
      <c r="D46" s="136"/>
      <c r="E46" s="136"/>
      <c r="F46" s="136"/>
      <c r="G46" s="136"/>
      <c r="H46" s="136"/>
    </row>
    <row r="47" spans="2:8" x14ac:dyDescent="0.3">
      <c r="B47" s="136"/>
      <c r="C47" s="136"/>
      <c r="D47" s="136"/>
      <c r="E47" s="136"/>
      <c r="F47" s="136"/>
      <c r="G47" s="136"/>
      <c r="H47" s="136"/>
    </row>
    <row r="52" spans="8:8" ht="4.5" customHeight="1" x14ac:dyDescent="0.3"/>
    <row r="53" spans="8:8" x14ac:dyDescent="0.3">
      <c r="H53" s="16"/>
    </row>
  </sheetData>
  <mergeCells count="13">
    <mergeCell ref="B37:G37"/>
    <mergeCell ref="B20:G20"/>
    <mergeCell ref="C19:F19"/>
    <mergeCell ref="B47:H47"/>
    <mergeCell ref="B46:H46"/>
    <mergeCell ref="B45:H45"/>
    <mergeCell ref="B39:G39"/>
    <mergeCell ref="B38:G38"/>
    <mergeCell ref="B1:H1"/>
    <mergeCell ref="B2:H2"/>
    <mergeCell ref="B3:H3"/>
    <mergeCell ref="B21:G21"/>
    <mergeCell ref="B16:E16"/>
  </mergeCells>
  <printOptions horizontalCentered="1" verticalCentered="1"/>
  <pageMargins left="0.25" right="0.25" top="0.5" bottom="0.5" header="0.31496062992126" footer="0.31496062992126"/>
  <pageSetup paperSize="9" scale="81" orientation="portrait" horizontalDpi="1200" verticalDpi="1200" r:id="rId1"/>
  <headerFooter>
    <oddFooter>&amp;C5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rightToLeft="1" topLeftCell="A28" workbookViewId="0">
      <selection sqref="A1:I39"/>
    </sheetView>
  </sheetViews>
  <sheetFormatPr defaultRowHeight="14.4" x14ac:dyDescent="0.3"/>
  <cols>
    <col min="1" max="1" width="11.88671875" customWidth="1"/>
    <col min="4" max="4" width="11.6640625" customWidth="1"/>
    <col min="8" max="8" width="11.6640625" customWidth="1"/>
  </cols>
  <sheetData>
    <row r="1" spans="1:11" x14ac:dyDescent="0.3">
      <c r="A1" s="137" t="s">
        <v>60</v>
      </c>
      <c r="B1" s="137"/>
      <c r="C1" s="137"/>
      <c r="D1" s="137"/>
      <c r="E1" s="137"/>
      <c r="F1" s="137"/>
      <c r="G1" s="137"/>
      <c r="H1" s="137"/>
    </row>
    <row r="2" spans="1:11" x14ac:dyDescent="0.3">
      <c r="A2" s="137" t="s">
        <v>128</v>
      </c>
      <c r="B2" s="137"/>
      <c r="C2" s="137"/>
      <c r="D2" s="137"/>
      <c r="E2" s="137"/>
      <c r="F2" s="137"/>
      <c r="G2" s="137"/>
      <c r="H2" s="137"/>
    </row>
    <row r="3" spans="1:11" x14ac:dyDescent="0.3">
      <c r="A3" s="137" t="s">
        <v>98</v>
      </c>
      <c r="B3" s="137"/>
      <c r="C3" s="137"/>
      <c r="D3" s="137"/>
      <c r="E3" s="137"/>
      <c r="F3" s="137"/>
      <c r="G3" s="137"/>
      <c r="H3" s="137"/>
      <c r="I3" s="42"/>
      <c r="J3" s="42"/>
      <c r="K3" s="42"/>
    </row>
    <row r="17" spans="1:8" ht="6" customHeight="1" x14ac:dyDescent="0.3"/>
    <row r="20" spans="1:8" x14ac:dyDescent="0.3">
      <c r="A20" s="29"/>
      <c r="B20" s="29"/>
      <c r="C20" s="29"/>
      <c r="D20" s="29"/>
      <c r="E20" s="29"/>
      <c r="F20" s="29"/>
      <c r="G20" s="29"/>
      <c r="H20" s="29"/>
    </row>
    <row r="21" spans="1:8" x14ac:dyDescent="0.3">
      <c r="A21" s="137" t="s">
        <v>73</v>
      </c>
      <c r="B21" s="137"/>
      <c r="C21" s="137"/>
      <c r="D21" s="137"/>
      <c r="E21" s="137"/>
      <c r="F21" s="137"/>
      <c r="G21" s="137"/>
      <c r="H21" s="11"/>
    </row>
    <row r="22" spans="1:8" x14ac:dyDescent="0.3">
      <c r="A22" s="137" t="s">
        <v>129</v>
      </c>
      <c r="B22" s="137"/>
      <c r="C22" s="137"/>
      <c r="D22" s="137"/>
      <c r="E22" s="137"/>
      <c r="F22" s="137"/>
      <c r="G22" s="137"/>
      <c r="H22" s="137"/>
    </row>
    <row r="23" spans="1:8" x14ac:dyDescent="0.3">
      <c r="A23" s="137" t="s">
        <v>99</v>
      </c>
      <c r="B23" s="137"/>
      <c r="C23" s="137"/>
      <c r="D23" s="137"/>
      <c r="E23" s="137"/>
      <c r="F23" s="137"/>
      <c r="G23" s="137"/>
      <c r="H23" s="49"/>
    </row>
  </sheetData>
  <mergeCells count="6">
    <mergeCell ref="A23:G23"/>
    <mergeCell ref="A22:H22"/>
    <mergeCell ref="A1:H1"/>
    <mergeCell ref="A2:H2"/>
    <mergeCell ref="A3:H3"/>
    <mergeCell ref="A21:G21"/>
  </mergeCells>
  <printOptions horizontalCentered="1" verticalCentered="1"/>
  <pageMargins left="0.196850393700787" right="0.196850393700787" top="0.39370078740157499" bottom="0.39370078740157499" header="0.31496062992126" footer="0.31496062992126"/>
  <pageSetup paperSize="9" orientation="portrait" r:id="rId1"/>
  <headerFooter>
    <oddFooter>&amp;C6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rightToLeft="1" topLeftCell="A19" zoomScaleNormal="100" workbookViewId="0">
      <selection sqref="A1:H38"/>
    </sheetView>
  </sheetViews>
  <sheetFormatPr defaultRowHeight="14.4" x14ac:dyDescent="0.3"/>
  <cols>
    <col min="1" max="1" width="9.5546875" style="8" customWidth="1"/>
    <col min="2" max="4" width="11.88671875" style="8" customWidth="1"/>
    <col min="5" max="5" width="12" style="8" customWidth="1"/>
    <col min="6" max="6" width="10.44140625" style="8" customWidth="1"/>
    <col min="7" max="7" width="15.44140625" style="8" customWidth="1"/>
    <col min="8" max="8" width="13.88671875" style="8" customWidth="1"/>
    <col min="9" max="9" width="9.109375" style="4"/>
  </cols>
  <sheetData>
    <row r="1" spans="1:9" s="6" customFormat="1" ht="23.25" customHeight="1" x14ac:dyDescent="0.3">
      <c r="A1" s="113" t="s">
        <v>137</v>
      </c>
      <c r="B1" s="113"/>
      <c r="C1" s="113"/>
      <c r="D1" s="113"/>
      <c r="E1" s="113"/>
      <c r="F1" s="113"/>
      <c r="G1" s="113"/>
      <c r="H1" s="113"/>
      <c r="I1" s="5"/>
    </row>
    <row r="2" spans="1:9" s="6" customFormat="1" ht="33" customHeight="1" x14ac:dyDescent="0.3">
      <c r="A2" s="113" t="s">
        <v>93</v>
      </c>
      <c r="B2" s="113"/>
      <c r="C2" s="113"/>
      <c r="D2" s="113"/>
      <c r="E2" s="113"/>
      <c r="F2" s="113"/>
      <c r="G2" s="113"/>
      <c r="H2" s="113"/>
      <c r="I2" s="5"/>
    </row>
    <row r="3" spans="1:9" s="6" customFormat="1" ht="23.25" customHeight="1" x14ac:dyDescent="0.3">
      <c r="A3" s="140" t="s">
        <v>49</v>
      </c>
      <c r="B3" s="140"/>
      <c r="C3" s="7"/>
      <c r="D3" s="7"/>
      <c r="E3" s="7"/>
      <c r="F3" s="7"/>
      <c r="G3" s="7"/>
      <c r="H3" s="23" t="s">
        <v>45</v>
      </c>
      <c r="I3" s="5"/>
    </row>
    <row r="4" spans="1:9" ht="27.75" customHeight="1" x14ac:dyDescent="0.3">
      <c r="A4" s="124" t="s">
        <v>16</v>
      </c>
      <c r="B4" s="108" t="s">
        <v>5</v>
      </c>
      <c r="C4" s="139"/>
      <c r="D4" s="85" t="s">
        <v>9</v>
      </c>
      <c r="E4" s="126" t="s">
        <v>130</v>
      </c>
      <c r="F4" s="76" t="s">
        <v>21</v>
      </c>
      <c r="G4" s="86" t="s">
        <v>10</v>
      </c>
      <c r="H4" s="123" t="s">
        <v>36</v>
      </c>
    </row>
    <row r="5" spans="1:9" ht="21" customHeight="1" x14ac:dyDescent="0.3">
      <c r="A5" s="124"/>
      <c r="B5" s="109" t="s">
        <v>8</v>
      </c>
      <c r="C5" s="110"/>
      <c r="D5" s="87" t="s">
        <v>17</v>
      </c>
      <c r="E5" s="127"/>
      <c r="F5" s="88" t="s">
        <v>135</v>
      </c>
      <c r="G5" s="89" t="s">
        <v>136</v>
      </c>
      <c r="H5" s="123"/>
    </row>
    <row r="6" spans="1:9" ht="29.25" customHeight="1" x14ac:dyDescent="0.3">
      <c r="A6" s="124"/>
      <c r="B6" s="78" t="s">
        <v>132</v>
      </c>
      <c r="C6" s="78" t="s">
        <v>11</v>
      </c>
      <c r="D6" s="78" t="s">
        <v>12</v>
      </c>
      <c r="E6" s="127" t="s">
        <v>7</v>
      </c>
      <c r="F6" s="78" t="s">
        <v>83</v>
      </c>
      <c r="G6" s="78" t="s">
        <v>81</v>
      </c>
      <c r="H6" s="123"/>
    </row>
    <row r="7" spans="1:9" ht="31.5" customHeight="1" x14ac:dyDescent="0.3">
      <c r="A7" s="124"/>
      <c r="B7" s="79" t="s">
        <v>13</v>
      </c>
      <c r="C7" s="79" t="s">
        <v>14</v>
      </c>
      <c r="D7" s="79" t="s">
        <v>15</v>
      </c>
      <c r="E7" s="128"/>
      <c r="F7" s="79" t="s">
        <v>13</v>
      </c>
      <c r="G7" s="79" t="s">
        <v>14</v>
      </c>
      <c r="H7" s="123"/>
    </row>
    <row r="8" spans="1:9" ht="21" customHeight="1" x14ac:dyDescent="0.3">
      <c r="A8" s="60" t="s">
        <v>88</v>
      </c>
      <c r="B8" s="94">
        <v>100</v>
      </c>
      <c r="C8" s="94">
        <v>100</v>
      </c>
      <c r="D8" s="95" t="s">
        <v>118</v>
      </c>
      <c r="E8" s="96">
        <v>53</v>
      </c>
      <c r="F8" s="97">
        <f>E8/B8*1000</f>
        <v>530</v>
      </c>
      <c r="G8" s="97">
        <f>E8/C8*1000</f>
        <v>530</v>
      </c>
      <c r="H8" s="63" t="s">
        <v>79</v>
      </c>
    </row>
    <row r="9" spans="1:9" ht="21" customHeight="1" x14ac:dyDescent="0.3">
      <c r="A9" s="60" t="s">
        <v>18</v>
      </c>
      <c r="B9" s="94">
        <v>9145</v>
      </c>
      <c r="C9" s="94">
        <v>9145</v>
      </c>
      <c r="D9" s="95" t="s">
        <v>118</v>
      </c>
      <c r="E9" s="94">
        <v>10331</v>
      </c>
      <c r="F9" s="98">
        <f>E9/B9*1000</f>
        <v>1129.6883542919629</v>
      </c>
      <c r="G9" s="98">
        <f t="shared" ref="G9:G15" si="0">E9/C9*1000</f>
        <v>1129.6883542919629</v>
      </c>
      <c r="H9" s="63" t="s">
        <v>22</v>
      </c>
    </row>
    <row r="10" spans="1:9" ht="21" customHeight="1" x14ac:dyDescent="0.3">
      <c r="A10" s="60" t="s">
        <v>19</v>
      </c>
      <c r="B10" s="94">
        <v>197189</v>
      </c>
      <c r="C10" s="94">
        <v>197004</v>
      </c>
      <c r="D10" s="94">
        <v>185</v>
      </c>
      <c r="E10" s="94">
        <v>241837</v>
      </c>
      <c r="F10" s="98">
        <f t="shared" ref="F10:F15" si="1">E10/B10*1000</f>
        <v>1226.4223663591783</v>
      </c>
      <c r="G10" s="98">
        <f t="shared" si="0"/>
        <v>1227.5740594099611</v>
      </c>
      <c r="H10" s="63" t="s">
        <v>24</v>
      </c>
    </row>
    <row r="11" spans="1:9" ht="21" customHeight="1" x14ac:dyDescent="0.3">
      <c r="A11" s="60" t="s">
        <v>20</v>
      </c>
      <c r="B11" s="94">
        <v>163916</v>
      </c>
      <c r="C11" s="94">
        <v>163916</v>
      </c>
      <c r="D11" s="95" t="s">
        <v>118</v>
      </c>
      <c r="E11" s="94">
        <v>158815</v>
      </c>
      <c r="F11" s="98">
        <f t="shared" si="1"/>
        <v>968.88040215720252</v>
      </c>
      <c r="G11" s="98">
        <f t="shared" si="0"/>
        <v>968.88040215720252</v>
      </c>
      <c r="H11" s="63" t="s">
        <v>23</v>
      </c>
    </row>
    <row r="12" spans="1:9" ht="21" customHeight="1" x14ac:dyDescent="0.3">
      <c r="A12" s="60" t="s">
        <v>75</v>
      </c>
      <c r="B12" s="94">
        <v>8607</v>
      </c>
      <c r="C12" s="94">
        <v>8607</v>
      </c>
      <c r="D12" s="95" t="s">
        <v>118</v>
      </c>
      <c r="E12" s="94">
        <v>5993</v>
      </c>
      <c r="F12" s="98">
        <f t="shared" si="1"/>
        <v>696.29371441849651</v>
      </c>
      <c r="G12" s="98">
        <f t="shared" si="0"/>
        <v>696.29371441849651</v>
      </c>
      <c r="H12" s="63" t="s">
        <v>78</v>
      </c>
    </row>
    <row r="13" spans="1:9" ht="21" customHeight="1" x14ac:dyDescent="0.3">
      <c r="A13" s="60" t="s">
        <v>76</v>
      </c>
      <c r="B13" s="94">
        <v>5826</v>
      </c>
      <c r="C13" s="94">
        <v>5826</v>
      </c>
      <c r="D13" s="95" t="s">
        <v>118</v>
      </c>
      <c r="E13" s="94">
        <v>5308</v>
      </c>
      <c r="F13" s="98">
        <f t="shared" si="1"/>
        <v>911.08822519739101</v>
      </c>
      <c r="G13" s="98">
        <f t="shared" si="0"/>
        <v>911.08822519739101</v>
      </c>
      <c r="H13" s="63" t="s">
        <v>77</v>
      </c>
    </row>
    <row r="14" spans="1:9" ht="21" customHeight="1" x14ac:dyDescent="0.3">
      <c r="A14" s="60" t="s">
        <v>53</v>
      </c>
      <c r="B14" s="94">
        <v>143</v>
      </c>
      <c r="C14" s="94">
        <v>143</v>
      </c>
      <c r="D14" s="95" t="s">
        <v>118</v>
      </c>
      <c r="E14" s="94">
        <v>126</v>
      </c>
      <c r="F14" s="98">
        <f t="shared" si="1"/>
        <v>881.11888111888118</v>
      </c>
      <c r="G14" s="98">
        <f t="shared" si="0"/>
        <v>881.11888111888118</v>
      </c>
      <c r="H14" s="63" t="s">
        <v>54</v>
      </c>
    </row>
    <row r="15" spans="1:9" ht="21" customHeight="1" x14ac:dyDescent="0.3">
      <c r="A15" s="60" t="s">
        <v>6</v>
      </c>
      <c r="B15" s="99">
        <f>SUM(B8:B14)</f>
        <v>384926</v>
      </c>
      <c r="C15" s="99">
        <f>SUM(C8:C14)</f>
        <v>384741</v>
      </c>
      <c r="D15" s="99">
        <f>SUM(D8:D14)</f>
        <v>185</v>
      </c>
      <c r="E15" s="100">
        <f>SUM(E8:E14)</f>
        <v>422463</v>
      </c>
      <c r="F15" s="101">
        <f t="shared" si="1"/>
        <v>1097.5174449114895</v>
      </c>
      <c r="G15" s="101">
        <f t="shared" si="0"/>
        <v>1098.04517844472</v>
      </c>
      <c r="H15" s="63" t="s">
        <v>4</v>
      </c>
    </row>
    <row r="16" spans="1:9" ht="14.25" customHeight="1" x14ac:dyDescent="0.3">
      <c r="A16" s="141" t="s">
        <v>142</v>
      </c>
      <c r="B16" s="141"/>
      <c r="C16" s="141"/>
      <c r="D16" s="33"/>
      <c r="E16" s="33"/>
      <c r="F16" s="26"/>
      <c r="G16" s="26"/>
      <c r="H16" s="32"/>
    </row>
    <row r="17" spans="1:9" ht="14.25" customHeight="1" x14ac:dyDescent="0.3">
      <c r="A17" s="31"/>
      <c r="B17" s="33"/>
      <c r="C17" s="33"/>
      <c r="D17" s="33"/>
      <c r="E17" s="33"/>
      <c r="F17" s="26"/>
      <c r="G17" s="26"/>
      <c r="H17" s="32"/>
    </row>
    <row r="18" spans="1:9" ht="20.25" customHeight="1" x14ac:dyDescent="0.3">
      <c r="A18" s="130" t="s">
        <v>61</v>
      </c>
      <c r="B18" s="130"/>
      <c r="C18" s="130"/>
      <c r="D18" s="130"/>
      <c r="E18" s="130"/>
      <c r="F18" s="130"/>
      <c r="G18" s="130"/>
      <c r="H18" s="130"/>
      <c r="I18" s="11"/>
    </row>
    <row r="19" spans="1:9" ht="20.25" customHeight="1" x14ac:dyDescent="0.3">
      <c r="A19" s="130" t="s">
        <v>131</v>
      </c>
      <c r="B19" s="130"/>
      <c r="C19" s="130"/>
      <c r="D19" s="130"/>
      <c r="E19" s="130"/>
      <c r="F19" s="130"/>
      <c r="G19" s="130"/>
      <c r="H19" s="130"/>
      <c r="I19" s="11"/>
    </row>
    <row r="20" spans="1:9" ht="20.25" customHeight="1" x14ac:dyDescent="0.3">
      <c r="A20" s="130" t="s">
        <v>94</v>
      </c>
      <c r="B20" s="130"/>
      <c r="C20" s="130"/>
      <c r="D20" s="130"/>
      <c r="E20" s="130"/>
      <c r="F20" s="130"/>
      <c r="G20" s="130"/>
      <c r="H20" s="130"/>
      <c r="I20" s="11"/>
    </row>
    <row r="21" spans="1:9" ht="22.5" customHeight="1" x14ac:dyDescent="0.3">
      <c r="A21"/>
      <c r="B21" s="20"/>
      <c r="C21" s="20"/>
      <c r="D21" s="20"/>
      <c r="E21" s="20"/>
      <c r="F21" s="20"/>
      <c r="G21" s="20"/>
      <c r="H21" s="20"/>
      <c r="I21"/>
    </row>
    <row r="22" spans="1:9" x14ac:dyDescent="0.3">
      <c r="A22"/>
      <c r="B22"/>
      <c r="C22"/>
      <c r="D22"/>
      <c r="E22"/>
      <c r="F22"/>
      <c r="G22"/>
      <c r="H22" s="3"/>
      <c r="I22"/>
    </row>
    <row r="23" spans="1:9" x14ac:dyDescent="0.3">
      <c r="A23"/>
      <c r="B23"/>
      <c r="C23"/>
      <c r="D23"/>
      <c r="E23"/>
      <c r="F23"/>
      <c r="G23"/>
      <c r="H23"/>
      <c r="I23"/>
    </row>
    <row r="24" spans="1:9" x14ac:dyDescent="0.3">
      <c r="A24"/>
      <c r="B24"/>
      <c r="C24"/>
      <c r="D24"/>
      <c r="E24"/>
      <c r="F24"/>
      <c r="G24"/>
      <c r="H24"/>
      <c r="I24"/>
    </row>
    <row r="25" spans="1:9" x14ac:dyDescent="0.3">
      <c r="A25"/>
      <c r="B25"/>
      <c r="C25"/>
      <c r="D25"/>
      <c r="E25"/>
      <c r="F25"/>
      <c r="G25"/>
      <c r="H25"/>
      <c r="I25"/>
    </row>
    <row r="26" spans="1:9" x14ac:dyDescent="0.3">
      <c r="A26"/>
      <c r="B26"/>
      <c r="C26"/>
      <c r="D26"/>
      <c r="E26"/>
      <c r="F26"/>
      <c r="G26"/>
      <c r="H26"/>
      <c r="I26"/>
    </row>
    <row r="27" spans="1:9" x14ac:dyDescent="0.3">
      <c r="A27"/>
      <c r="B27"/>
      <c r="C27"/>
      <c r="D27"/>
      <c r="E27"/>
      <c r="F27"/>
      <c r="G27"/>
      <c r="H27"/>
      <c r="I27"/>
    </row>
    <row r="28" spans="1:9" x14ac:dyDescent="0.3">
      <c r="A28"/>
      <c r="B28"/>
      <c r="C28"/>
      <c r="D28"/>
      <c r="E28"/>
      <c r="F28"/>
      <c r="G28"/>
      <c r="H28"/>
      <c r="I28"/>
    </row>
    <row r="29" spans="1:9" x14ac:dyDescent="0.3">
      <c r="A29"/>
      <c r="B29"/>
      <c r="C29"/>
      <c r="D29"/>
      <c r="E29"/>
      <c r="F29"/>
      <c r="G29"/>
      <c r="H29"/>
      <c r="I29"/>
    </row>
    <row r="30" spans="1:9" x14ac:dyDescent="0.3">
      <c r="A30"/>
      <c r="B30"/>
      <c r="C30"/>
      <c r="D30"/>
      <c r="E30"/>
      <c r="F30"/>
      <c r="G30"/>
      <c r="H30"/>
      <c r="I30"/>
    </row>
    <row r="31" spans="1:9" x14ac:dyDescent="0.3">
      <c r="A31"/>
      <c r="B31"/>
      <c r="C31"/>
      <c r="D31"/>
      <c r="E31"/>
      <c r="F31"/>
      <c r="G31"/>
      <c r="H31"/>
      <c r="I31"/>
    </row>
    <row r="32" spans="1:9" x14ac:dyDescent="0.3">
      <c r="A32"/>
      <c r="B32"/>
      <c r="C32"/>
      <c r="D32"/>
      <c r="E32"/>
      <c r="F32"/>
      <c r="G32"/>
      <c r="H32"/>
      <c r="I32"/>
    </row>
    <row r="33" spans="1:9" x14ac:dyDescent="0.3">
      <c r="A33"/>
      <c r="B33"/>
      <c r="C33"/>
      <c r="D33"/>
      <c r="E33"/>
      <c r="F33"/>
      <c r="G33"/>
      <c r="H33"/>
      <c r="I33"/>
    </row>
    <row r="34" spans="1:9" x14ac:dyDescent="0.3">
      <c r="A34"/>
      <c r="B34"/>
      <c r="C34"/>
      <c r="D34"/>
      <c r="E34"/>
      <c r="F34"/>
      <c r="G34"/>
      <c r="H34"/>
      <c r="I34" s="17"/>
    </row>
    <row r="35" spans="1:9" x14ac:dyDescent="0.3">
      <c r="A35"/>
      <c r="B35"/>
      <c r="C35"/>
      <c r="D35"/>
      <c r="E35"/>
      <c r="F35"/>
      <c r="G35"/>
      <c r="H35"/>
      <c r="I35" s="17"/>
    </row>
    <row r="36" spans="1:9" x14ac:dyDescent="0.3">
      <c r="A36"/>
      <c r="B36" s="137"/>
      <c r="C36" s="137"/>
      <c r="D36" s="137"/>
      <c r="E36" s="137"/>
      <c r="F36" s="137"/>
      <c r="G36" s="137"/>
      <c r="H36"/>
      <c r="I36" s="17"/>
    </row>
    <row r="37" spans="1:9" x14ac:dyDescent="0.3">
      <c r="A37"/>
      <c r="B37"/>
      <c r="C37"/>
      <c r="D37"/>
      <c r="E37"/>
      <c r="F37"/>
      <c r="G37"/>
      <c r="H37"/>
      <c r="I37" s="17"/>
    </row>
    <row r="38" spans="1:9" x14ac:dyDescent="0.3">
      <c r="A38"/>
    </row>
    <row r="39" spans="1:9" x14ac:dyDescent="0.3">
      <c r="A39"/>
    </row>
    <row r="40" spans="1:9" x14ac:dyDescent="0.3">
      <c r="A40"/>
      <c r="B40" s="138"/>
      <c r="C40" s="138"/>
      <c r="D40" s="138"/>
      <c r="E40" s="138"/>
      <c r="F40" s="138"/>
      <c r="G40" s="138"/>
      <c r="H40" s="138"/>
    </row>
  </sheetData>
  <mergeCells count="15">
    <mergeCell ref="A20:H20"/>
    <mergeCell ref="B40:H40"/>
    <mergeCell ref="A1:H1"/>
    <mergeCell ref="A2:H2"/>
    <mergeCell ref="A4:A7"/>
    <mergeCell ref="B4:C4"/>
    <mergeCell ref="H4:H7"/>
    <mergeCell ref="B5:C5"/>
    <mergeCell ref="E6:E7"/>
    <mergeCell ref="A3:B3"/>
    <mergeCell ref="B36:G36"/>
    <mergeCell ref="E4:E5"/>
    <mergeCell ref="A18:H18"/>
    <mergeCell ref="A19:H19"/>
    <mergeCell ref="A16:C16"/>
  </mergeCells>
  <printOptions horizontalCentered="1" verticalCentered="1"/>
  <pageMargins left="0.25" right="0.25" top="0.78740157480314998" bottom="0.59055118110236204" header="0.31496062992126" footer="0.196850393700787"/>
  <pageSetup paperSize="9" orientation="portrait" horizontalDpi="300" verticalDpi="300" r:id="rId1"/>
  <headerFooter>
    <oddFooter xml:space="preserve">&amp;C7&amp;R&amp;"Arial,Regular"&amp;10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topLeftCell="A18" workbookViewId="0">
      <selection sqref="A1:N37"/>
    </sheetView>
  </sheetViews>
  <sheetFormatPr defaultRowHeight="14.4" x14ac:dyDescent="0.3"/>
  <cols>
    <col min="5" max="5" width="11.6640625" customWidth="1"/>
    <col min="9" max="9" width="11.6640625" customWidth="1"/>
  </cols>
  <sheetData>
    <row r="1" ht="30.75" customHeight="1" x14ac:dyDescent="0.3"/>
  </sheetData>
  <printOptions horizontalCentered="1" verticalCentered="1"/>
  <pageMargins left="0.25" right="0.25" top="0.25" bottom="0.25" header="0.31496062992126" footer="0.196850393700787"/>
  <pageSetup orientation="landscape" r:id="rId1"/>
  <headerFooter>
    <oddFooter>&amp;C8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rightToLeft="1" workbookViewId="0">
      <selection activeCell="A2" sqref="A2:E9"/>
    </sheetView>
  </sheetViews>
  <sheetFormatPr defaultColWidth="9.109375" defaultRowHeight="14.4" x14ac:dyDescent="0.3"/>
  <cols>
    <col min="1" max="1" width="12.33203125" style="3" customWidth="1"/>
    <col min="2" max="2" width="19.109375" style="3" customWidth="1"/>
    <col min="3" max="3" width="19.33203125" style="3" customWidth="1"/>
    <col min="4" max="4" width="16.88671875" style="3" customWidth="1"/>
    <col min="5" max="5" width="16.109375" style="3" customWidth="1"/>
    <col min="6" max="7" width="16.109375" style="66" customWidth="1"/>
    <col min="8" max="8" width="11.109375" style="3" customWidth="1"/>
    <col min="9" max="9" width="11.6640625" style="3" customWidth="1"/>
  </cols>
  <sheetData>
    <row r="1" spans="1:9" ht="26.25" customHeight="1" x14ac:dyDescent="0.3"/>
    <row r="2" spans="1:9" ht="30.75" customHeight="1" x14ac:dyDescent="0.3">
      <c r="A2" s="113" t="s">
        <v>139</v>
      </c>
      <c r="B2" s="113"/>
      <c r="C2" s="113"/>
      <c r="D2" s="113"/>
      <c r="E2" s="113"/>
      <c r="F2" s="65"/>
      <c r="G2" s="65"/>
      <c r="H2" s="9"/>
      <c r="I2" s="9"/>
    </row>
    <row r="3" spans="1:9" ht="34.5" customHeight="1" x14ac:dyDescent="0.3">
      <c r="A3" s="142" t="s">
        <v>100</v>
      </c>
      <c r="B3" s="142"/>
      <c r="C3" s="142"/>
      <c r="D3" s="142"/>
      <c r="E3" s="142"/>
      <c r="F3" s="67"/>
      <c r="G3" s="67"/>
      <c r="H3" s="10"/>
      <c r="I3" s="10"/>
    </row>
    <row r="4" spans="1:9" ht="25.5" customHeight="1" x14ac:dyDescent="0.3">
      <c r="A4" s="64" t="s">
        <v>50</v>
      </c>
      <c r="B4" s="64"/>
      <c r="E4" s="22" t="s">
        <v>31</v>
      </c>
      <c r="F4" s="69"/>
      <c r="G4" s="69"/>
      <c r="H4" s="13"/>
    </row>
    <row r="5" spans="1:9" ht="17.25" customHeight="1" x14ac:dyDescent="0.3">
      <c r="A5" s="124" t="s">
        <v>41</v>
      </c>
      <c r="B5" s="54" t="s">
        <v>11</v>
      </c>
      <c r="C5" s="36" t="s">
        <v>25</v>
      </c>
      <c r="D5" s="56" t="s">
        <v>26</v>
      </c>
      <c r="E5" s="123" t="s">
        <v>39</v>
      </c>
      <c r="F5" s="12"/>
      <c r="G5" s="12"/>
      <c r="H5" s="12"/>
    </row>
    <row r="6" spans="1:9" ht="17.25" customHeight="1" x14ac:dyDescent="0.3">
      <c r="A6" s="124"/>
      <c r="B6" s="55" t="s">
        <v>8</v>
      </c>
      <c r="C6" s="37" t="s">
        <v>138</v>
      </c>
      <c r="D6" s="57" t="s">
        <v>27</v>
      </c>
      <c r="E6" s="123"/>
      <c r="F6" s="12"/>
      <c r="G6" s="12"/>
    </row>
    <row r="7" spans="1:9" ht="26.25" customHeight="1" x14ac:dyDescent="0.3">
      <c r="A7" s="124"/>
      <c r="B7" s="55" t="s">
        <v>14</v>
      </c>
      <c r="C7" s="34" t="s">
        <v>10</v>
      </c>
      <c r="D7" s="57" t="s">
        <v>29</v>
      </c>
      <c r="E7" s="123"/>
      <c r="F7" s="12"/>
      <c r="G7" s="12"/>
    </row>
    <row r="8" spans="1:9" ht="17.25" customHeight="1" x14ac:dyDescent="0.3">
      <c r="A8" s="124"/>
      <c r="B8" s="59" t="s">
        <v>17</v>
      </c>
      <c r="C8" s="35" t="s">
        <v>136</v>
      </c>
      <c r="D8" s="58" t="s">
        <v>28</v>
      </c>
      <c r="E8" s="123"/>
      <c r="F8" s="12"/>
      <c r="G8" s="12"/>
    </row>
    <row r="9" spans="1:9" ht="33" customHeight="1" x14ac:dyDescent="0.3">
      <c r="A9" s="60" t="s">
        <v>0</v>
      </c>
      <c r="B9" s="61">
        <v>384741</v>
      </c>
      <c r="C9" s="62">
        <v>3118.9</v>
      </c>
      <c r="D9" s="75">
        <f>C9*B9/1000</f>
        <v>1199968.7049</v>
      </c>
      <c r="E9" s="63" t="s">
        <v>2</v>
      </c>
      <c r="F9" s="70"/>
      <c r="G9" s="70"/>
    </row>
    <row r="16" spans="1:9" ht="34.5" customHeight="1" x14ac:dyDescent="0.3"/>
    <row r="17" ht="33" customHeight="1" x14ac:dyDescent="0.3"/>
    <row r="18" ht="19.5" customHeight="1" x14ac:dyDescent="0.3"/>
    <row r="19" ht="25.5" customHeight="1" x14ac:dyDescent="0.3"/>
    <row r="20" ht="25.5" customHeight="1" x14ac:dyDescent="0.3"/>
    <row r="21" ht="30" customHeight="1" x14ac:dyDescent="0.3"/>
  </sheetData>
  <mergeCells count="4">
    <mergeCell ref="A5:A8"/>
    <mergeCell ref="E5:E8"/>
    <mergeCell ref="A2:E2"/>
    <mergeCell ref="A3:E3"/>
  </mergeCells>
  <printOptions horizontalCentered="1" verticalCentered="1"/>
  <pageMargins left="0.5" right="0.5" top="0.5" bottom="0.5" header="0.31496062992126" footer="0.196850393700787"/>
  <pageSetup paperSize="9" orientation="landscape" horizontalDpi="300" verticalDpi="300" r:id="rId1"/>
  <headerFooter>
    <oddFooter>&amp;C   9&amp;R&amp;"Arial,Regular"&amp;10    ا</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rightToLeft="1" topLeftCell="A7" zoomScaleNormal="100" workbookViewId="0">
      <selection sqref="A1:H15"/>
    </sheetView>
  </sheetViews>
  <sheetFormatPr defaultRowHeight="14.4" x14ac:dyDescent="0.3"/>
  <cols>
    <col min="1" max="1" width="9.5546875" customWidth="1"/>
    <col min="2" max="2" width="8.88671875" customWidth="1"/>
    <col min="3" max="3" width="11.33203125" customWidth="1"/>
    <col min="4" max="4" width="12.33203125" customWidth="1"/>
    <col min="5" max="5" width="11.88671875" customWidth="1"/>
    <col min="6" max="6" width="10.109375" customWidth="1"/>
    <col min="7" max="7" width="13.5546875" customWidth="1"/>
    <col min="8" max="8" width="14.44140625" customWidth="1"/>
    <col min="9" max="9" width="11.88671875" customWidth="1"/>
  </cols>
  <sheetData>
    <row r="1" spans="1:10" ht="31.5" customHeight="1" x14ac:dyDescent="0.3">
      <c r="A1" s="144" t="s">
        <v>140</v>
      </c>
      <c r="B1" s="144"/>
      <c r="C1" s="144"/>
      <c r="D1" s="144"/>
      <c r="E1" s="144"/>
      <c r="F1" s="144"/>
      <c r="G1" s="144"/>
      <c r="H1" s="144"/>
      <c r="I1" s="13"/>
    </row>
    <row r="2" spans="1:10" ht="31.5" customHeight="1" x14ac:dyDescent="0.3">
      <c r="A2" s="144" t="s">
        <v>101</v>
      </c>
      <c r="B2" s="144"/>
      <c r="C2" s="144"/>
      <c r="D2" s="144"/>
      <c r="E2" s="144"/>
      <c r="F2" s="144"/>
      <c r="G2" s="144"/>
      <c r="H2" s="144"/>
      <c r="I2" s="13"/>
    </row>
    <row r="3" spans="1:10" ht="21" customHeight="1" x14ac:dyDescent="0.3">
      <c r="A3" s="140" t="s">
        <v>66</v>
      </c>
      <c r="B3" s="140"/>
      <c r="C3" s="44"/>
      <c r="D3" s="44"/>
      <c r="E3" s="44"/>
      <c r="F3" s="44"/>
      <c r="G3" s="44"/>
      <c r="H3" s="71" t="s">
        <v>67</v>
      </c>
      <c r="I3" s="71"/>
    </row>
    <row r="4" spans="1:10" ht="27.75" customHeight="1" x14ac:dyDescent="0.3">
      <c r="A4" s="114" t="s">
        <v>16</v>
      </c>
      <c r="B4" s="108" t="s">
        <v>5</v>
      </c>
      <c r="C4" s="139"/>
      <c r="D4" s="85" t="s">
        <v>9</v>
      </c>
      <c r="E4" s="126" t="s">
        <v>130</v>
      </c>
      <c r="F4" s="76" t="s">
        <v>21</v>
      </c>
      <c r="G4" s="86" t="s">
        <v>10</v>
      </c>
      <c r="H4" s="145" t="s">
        <v>36</v>
      </c>
      <c r="I4" s="43"/>
    </row>
    <row r="5" spans="1:10" ht="18" customHeight="1" x14ac:dyDescent="0.3">
      <c r="A5" s="115"/>
      <c r="B5" s="116" t="s">
        <v>8</v>
      </c>
      <c r="C5" s="148"/>
      <c r="D5" s="87" t="s">
        <v>17</v>
      </c>
      <c r="E5" s="127"/>
      <c r="F5" s="88" t="s">
        <v>135</v>
      </c>
      <c r="G5" s="89" t="s">
        <v>136</v>
      </c>
      <c r="H5" s="146"/>
    </row>
    <row r="6" spans="1:10" ht="27.75" customHeight="1" x14ac:dyDescent="0.3">
      <c r="A6" s="115"/>
      <c r="B6" s="78" t="s">
        <v>132</v>
      </c>
      <c r="C6" s="78" t="s">
        <v>11</v>
      </c>
      <c r="D6" s="78" t="s">
        <v>12</v>
      </c>
      <c r="E6" s="127" t="s">
        <v>7</v>
      </c>
      <c r="F6" s="78" t="s">
        <v>80</v>
      </c>
      <c r="G6" s="78" t="s">
        <v>81</v>
      </c>
      <c r="H6" s="146"/>
    </row>
    <row r="7" spans="1:10" ht="27.75" customHeight="1" x14ac:dyDescent="0.3">
      <c r="A7" s="125"/>
      <c r="B7" s="79" t="s">
        <v>13</v>
      </c>
      <c r="C7" s="79" t="s">
        <v>14</v>
      </c>
      <c r="D7" s="79" t="s">
        <v>15</v>
      </c>
      <c r="E7" s="128"/>
      <c r="F7" s="79" t="s">
        <v>13</v>
      </c>
      <c r="G7" s="79" t="s">
        <v>14</v>
      </c>
      <c r="H7" s="147"/>
    </row>
    <row r="8" spans="1:10" ht="24" customHeight="1" x14ac:dyDescent="0.3">
      <c r="A8" s="90" t="s">
        <v>89</v>
      </c>
      <c r="B8" s="94">
        <v>177</v>
      </c>
      <c r="C8" s="94">
        <v>25</v>
      </c>
      <c r="D8" s="94">
        <v>152</v>
      </c>
      <c r="E8" s="94">
        <v>5</v>
      </c>
      <c r="F8" s="97">
        <f>E8/B8*1000</f>
        <v>28.248587570621467</v>
      </c>
      <c r="G8" s="102">
        <f>E8/C8*1000</f>
        <v>200</v>
      </c>
      <c r="H8" s="91" t="s">
        <v>79</v>
      </c>
    </row>
    <row r="9" spans="1:10" s="41" customFormat="1" ht="24" customHeight="1" x14ac:dyDescent="0.3">
      <c r="A9" s="60" t="s">
        <v>90</v>
      </c>
      <c r="B9" s="94">
        <v>893</v>
      </c>
      <c r="C9" s="94">
        <v>892</v>
      </c>
      <c r="D9" s="94">
        <v>1</v>
      </c>
      <c r="E9" s="94">
        <v>476</v>
      </c>
      <c r="F9" s="97">
        <f>E9/B9*1000</f>
        <v>533.03471444568868</v>
      </c>
      <c r="G9" s="102">
        <f t="shared" ref="G9:G14" si="0">E9/C9*1000</f>
        <v>533.63228699551564</v>
      </c>
      <c r="H9" s="91" t="s">
        <v>68</v>
      </c>
    </row>
    <row r="10" spans="1:10" s="41" customFormat="1" ht="24" customHeight="1" x14ac:dyDescent="0.3">
      <c r="A10" s="60" t="s">
        <v>102</v>
      </c>
      <c r="B10" s="94">
        <v>1157</v>
      </c>
      <c r="C10" s="94">
        <v>1157</v>
      </c>
      <c r="D10" s="95" t="s">
        <v>118</v>
      </c>
      <c r="E10" s="94">
        <v>609</v>
      </c>
      <c r="F10" s="97">
        <f t="shared" ref="F10:F14" si="1">E10/B10*1000</f>
        <v>526.36127917026795</v>
      </c>
      <c r="G10" s="102">
        <f t="shared" si="0"/>
        <v>526.36127917026795</v>
      </c>
      <c r="H10" s="91" t="s">
        <v>106</v>
      </c>
    </row>
    <row r="11" spans="1:10" s="41" customFormat="1" ht="24" customHeight="1" x14ac:dyDescent="0.3">
      <c r="A11" s="60" t="s">
        <v>103</v>
      </c>
      <c r="B11" s="94">
        <v>83</v>
      </c>
      <c r="C11" s="94">
        <v>83</v>
      </c>
      <c r="D11" s="95" t="s">
        <v>118</v>
      </c>
      <c r="E11" s="94">
        <v>50</v>
      </c>
      <c r="F11" s="97">
        <f t="shared" si="1"/>
        <v>602.40963855421694</v>
      </c>
      <c r="G11" s="102">
        <f t="shared" si="0"/>
        <v>602.40963855421694</v>
      </c>
      <c r="H11" s="92" t="s">
        <v>105</v>
      </c>
    </row>
    <row r="12" spans="1:10" s="41" customFormat="1" ht="24" customHeight="1" x14ac:dyDescent="0.3">
      <c r="A12" s="60" t="s">
        <v>104</v>
      </c>
      <c r="B12" s="94">
        <v>12</v>
      </c>
      <c r="C12" s="94">
        <v>12</v>
      </c>
      <c r="D12" s="95" t="s">
        <v>118</v>
      </c>
      <c r="E12" s="94">
        <v>7</v>
      </c>
      <c r="F12" s="97">
        <f t="shared" si="1"/>
        <v>583.33333333333337</v>
      </c>
      <c r="G12" s="102">
        <f t="shared" si="0"/>
        <v>583.33333333333337</v>
      </c>
      <c r="H12" s="92" t="s">
        <v>107</v>
      </c>
    </row>
    <row r="13" spans="1:10" s="41" customFormat="1" ht="24" customHeight="1" x14ac:dyDescent="0.3">
      <c r="A13" s="60" t="s">
        <v>53</v>
      </c>
      <c r="B13" s="94">
        <v>59</v>
      </c>
      <c r="C13" s="94">
        <v>59</v>
      </c>
      <c r="D13" s="95" t="s">
        <v>118</v>
      </c>
      <c r="E13" s="94">
        <v>36</v>
      </c>
      <c r="F13" s="97">
        <f t="shared" si="1"/>
        <v>610.16949152542372</v>
      </c>
      <c r="G13" s="102">
        <f t="shared" si="0"/>
        <v>610.16949152542372</v>
      </c>
      <c r="H13" s="92" t="s">
        <v>54</v>
      </c>
    </row>
    <row r="14" spans="1:10" ht="24" customHeight="1" x14ac:dyDescent="0.3">
      <c r="A14" s="60" t="s">
        <v>6</v>
      </c>
      <c r="B14" s="103">
        <f>SUM(B8:B13)</f>
        <v>2381</v>
      </c>
      <c r="C14" s="103">
        <f>SUM(C8:C13)</f>
        <v>2228</v>
      </c>
      <c r="D14" s="103">
        <f>SUM(D8:D13)</f>
        <v>153</v>
      </c>
      <c r="E14" s="104">
        <f>SUM(E8:E13)</f>
        <v>1183</v>
      </c>
      <c r="F14" s="97">
        <f t="shared" si="1"/>
        <v>496.85006299874004</v>
      </c>
      <c r="G14" s="102">
        <f t="shared" si="0"/>
        <v>530.96947935368041</v>
      </c>
      <c r="H14" s="93" t="s">
        <v>4</v>
      </c>
    </row>
    <row r="15" spans="1:10" ht="21" customHeight="1" x14ac:dyDescent="0.3">
      <c r="A15" s="143" t="s">
        <v>82</v>
      </c>
      <c r="B15" s="143"/>
      <c r="C15" s="143"/>
      <c r="D15" s="143"/>
      <c r="E15" s="143"/>
      <c r="F15" s="143"/>
      <c r="G15" s="143"/>
      <c r="H15" s="143"/>
      <c r="I15" s="80"/>
      <c r="J15" s="43"/>
    </row>
  </sheetData>
  <mergeCells count="10">
    <mergeCell ref="A15:H15"/>
    <mergeCell ref="E4:E5"/>
    <mergeCell ref="A1:H1"/>
    <mergeCell ref="A3:B3"/>
    <mergeCell ref="A4:A7"/>
    <mergeCell ref="B4:C4"/>
    <mergeCell ref="H4:H7"/>
    <mergeCell ref="B5:C5"/>
    <mergeCell ref="E6:E7"/>
    <mergeCell ref="A2:H2"/>
  </mergeCells>
  <printOptions horizontalCentered="1" verticalCentered="1"/>
  <pageMargins left="0" right="0" top="0" bottom="0.5" header="0.31496062992126" footer="0.31496062992126"/>
  <pageSetup paperSize="9" orientation="portrait" r:id="rId1"/>
  <headerFooter>
    <oddFooter>&amp;C10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جدول رقم 1</vt:lpstr>
      <vt:lpstr>جدول رقم2 </vt:lpstr>
      <vt:lpstr>رسم جدول 2</vt:lpstr>
      <vt:lpstr>الرسم جدول 2 </vt:lpstr>
      <vt:lpstr>جدول رقم3</vt:lpstr>
      <vt:lpstr>خارطة رقم1</vt:lpstr>
      <vt:lpstr>جدول رقم4</vt:lpstr>
      <vt:lpstr>جدول رقم5</vt:lpstr>
      <vt:lpstr>'جدول رقم2 '!Print_Area</vt:lpstr>
      <vt:lpstr>'جدول رقم3'!Print_Area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Zeina Abdalla</dc:creator>
  <cp:lastModifiedBy>Maher</cp:lastModifiedBy>
  <cp:lastPrinted>2022-03-07T08:15:55Z</cp:lastPrinted>
  <dcterms:created xsi:type="dcterms:W3CDTF">2011-12-25T11:14:54Z</dcterms:created>
  <dcterms:modified xsi:type="dcterms:W3CDTF">2022-04-07T08:29:33Z</dcterms:modified>
</cp:coreProperties>
</file>